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Limor2015\בינתחומי\melnick\limor_melnick_index\data\2016\Dec\אנגלית\"/>
    </mc:Choice>
  </mc:AlternateContent>
  <bookViews>
    <workbookView xWindow="0" yWindow="0" windowWidth="19200" windowHeight="7340" tabRatio="854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52511"/>
</workbook>
</file>

<file path=xl/calcChain.xml><?xml version="1.0" encoding="utf-8"?>
<calcChain xmlns="http://schemas.openxmlformats.org/spreadsheetml/2006/main">
  <c r="E275" i="3" l="1"/>
  <c r="E274" i="3" l="1"/>
  <c r="E273" i="3" l="1"/>
  <c r="E272" i="3" l="1"/>
  <c r="E271" i="3" l="1"/>
  <c r="E270" i="3" l="1"/>
  <c r="E268" i="3" l="1"/>
  <c r="E269" i="3"/>
  <c r="E267" i="3" l="1"/>
  <c r="E266" i="3"/>
  <c r="E265" i="3" l="1"/>
  <c r="E264" i="3" l="1"/>
  <c r="E262" i="3" l="1"/>
  <c r="E263" i="3"/>
  <c r="E261" i="3" l="1"/>
  <c r="E260" i="3" l="1"/>
  <c r="E259" i="3" l="1"/>
  <c r="H271" i="3" s="1"/>
  <c r="E258" i="3" l="1"/>
  <c r="E255" i="3" l="1"/>
  <c r="E256" i="3"/>
  <c r="E257" i="3"/>
  <c r="E254" i="3"/>
  <c r="E253" i="3" l="1"/>
  <c r="E252" i="3" l="1"/>
  <c r="E251" i="3" l="1"/>
  <c r="D199" i="3" l="1"/>
  <c r="D28" i="3" l="1"/>
  <c r="D66" i="3"/>
  <c r="D83" i="3"/>
  <c r="D117" i="3"/>
  <c r="D181" i="3"/>
  <c r="E250" i="3"/>
  <c r="E249" i="3"/>
  <c r="E243" i="3"/>
  <c r="E244" i="3"/>
  <c r="E245" i="3"/>
  <c r="E246" i="3"/>
  <c r="E247" i="3"/>
  <c r="H259" i="3" s="1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 l="1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<sst xmlns="http://schemas.openxmlformats.org/spreadsheetml/2006/main" count="67" uniqueCount="49">
  <si>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</si>
  <si>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</si>
  <si>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</si>
  <si>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</si>
  <si>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</si>
  <si>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</si>
  <si>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</si>
  <si>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</si>
  <si>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</si>
  <si>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</si>
  <si>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</si>
  <si>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</si>
  <si>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</si>
  <si>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</si>
  <si>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</si>
  <si>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</si>
  <si>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</si>
  <si>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</si>
  <si>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</si>
  <si>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</si>
  <si>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</si>
  <si>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</si>
  <si>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</si>
  <si>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</si>
  <si>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</si>
  <si>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</si>
  <si>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</si>
  <si>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</si>
  <si>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</si>
  <si>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</si>
  <si>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</si>
  <si>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</si>
  <si>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</si>
  <si>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</si>
  <si>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</si>
  <si>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</si>
  <si>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</si>
  <si>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</si>
  <si>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</si>
  <si>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</si>
  <si>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</si>
  <si>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</si>
  <si>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</si>
  <si>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2015:2</t>
  </si>
  <si>
    <t>2015:3</t>
  </si>
  <si>
    <t>2015:4</t>
  </si>
  <si>
    <t>2016:1</t>
  </si>
  <si>
    <t>2016:2</t>
  </si>
  <si>
    <t>2016:3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</si>
</sst>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October 2016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42511079557677E-2"/>
          <c:y val="0.14116792409317033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Data!$A$174:$A$275</c:f>
              <c:numCache>
                <c:formatCode>[$-409]mmm\-yy;@</c:formatCode>
                <c:ptCount val="102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</c:numCache>
            </c:numRef>
          </c:cat>
          <c:val>
            <c:numRef>
              <c:f>Data!$B$174:$B$275</c:f>
              <c:numCache>
                <c:formatCode>0.0</c:formatCode>
                <c:ptCount val="102"/>
                <c:pt idx="0">
                  <c:v>90.359857395242287</c:v>
                </c:pt>
                <c:pt idx="1">
                  <c:v>90.819561933628449</c:v>
                </c:pt>
                <c:pt idx="2">
                  <c:v>91.223206448511561</c:v>
                </c:pt>
                <c:pt idx="3">
                  <c:v>91.442989959666534</c:v>
                </c:pt>
                <c:pt idx="4">
                  <c:v>91.302621868209897</c:v>
                </c:pt>
                <c:pt idx="5">
                  <c:v>91.170192816242277</c:v>
                </c:pt>
                <c:pt idx="6">
                  <c:v>91.359339320342087</c:v>
                </c:pt>
                <c:pt idx="7">
                  <c:v>91.118144010943567</c:v>
                </c:pt>
                <c:pt idx="8">
                  <c:v>90.56769575949437</c:v>
                </c:pt>
                <c:pt idx="9">
                  <c:v>90.19143380255575</c:v>
                </c:pt>
                <c:pt idx="10">
                  <c:v>89.785964355430607</c:v>
                </c:pt>
                <c:pt idx="11">
                  <c:v>88.970865909781153</c:v>
                </c:pt>
                <c:pt idx="12">
                  <c:v>88.346990408725929</c:v>
                </c:pt>
                <c:pt idx="13">
                  <c:v>88.074700184461989</c:v>
                </c:pt>
                <c:pt idx="14">
                  <c:v>87.81575344716066</c:v>
                </c:pt>
                <c:pt idx="15">
                  <c:v>87.8819177781142</c:v>
                </c:pt>
                <c:pt idx="16">
                  <c:v>88.174171488559978</c:v>
                </c:pt>
                <c:pt idx="17">
                  <c:v>89.056810852977691</c:v>
                </c:pt>
                <c:pt idx="18">
                  <c:v>90.019392938964643</c:v>
                </c:pt>
                <c:pt idx="19">
                  <c:v>90.57326234949943</c:v>
                </c:pt>
                <c:pt idx="20">
                  <c:v>91.725118417154633</c:v>
                </c:pt>
                <c:pt idx="21">
                  <c:v>92.667584121882214</c:v>
                </c:pt>
                <c:pt idx="22">
                  <c:v>93.808628070462916</c:v>
                </c:pt>
                <c:pt idx="23">
                  <c:v>94.829179639983082</c:v>
                </c:pt>
                <c:pt idx="24">
                  <c:v>95.721009690701635</c:v>
                </c:pt>
                <c:pt idx="25">
                  <c:v>96.736237333559771</c:v>
                </c:pt>
                <c:pt idx="26">
                  <c:v>97.305726617359795</c:v>
                </c:pt>
                <c:pt idx="27">
                  <c:v>97.581532316198036</c:v>
                </c:pt>
                <c:pt idx="28">
                  <c:v>97.357352618368282</c:v>
                </c:pt>
                <c:pt idx="29">
                  <c:v>97.265481647216049</c:v>
                </c:pt>
                <c:pt idx="30">
                  <c:v>97.149032344632573</c:v>
                </c:pt>
                <c:pt idx="31">
                  <c:v>97.239772025272387</c:v>
                </c:pt>
                <c:pt idx="32">
                  <c:v>97.621763120540479</c:v>
                </c:pt>
                <c:pt idx="33">
                  <c:v>98.308814496120661</c:v>
                </c:pt>
                <c:pt idx="34">
                  <c:v>99.459517602815183</c:v>
                </c:pt>
                <c:pt idx="35">
                  <c:v>99.795149359339064</c:v>
                </c:pt>
                <c:pt idx="36">
                  <c:v>100.49689755025446</c:v>
                </c:pt>
                <c:pt idx="37">
                  <c:v>100.75848385206268</c:v>
                </c:pt>
                <c:pt idx="38">
                  <c:v>100.81443625364876</c:v>
                </c:pt>
                <c:pt idx="39">
                  <c:v>100.69321635264264</c:v>
                </c:pt>
                <c:pt idx="40">
                  <c:v>100.35311027241704</c:v>
                </c:pt>
                <c:pt idx="41">
                  <c:v>100.61768806418938</c:v>
                </c:pt>
                <c:pt idx="42">
                  <c:v>100.49581393218665</c:v>
                </c:pt>
                <c:pt idx="43">
                  <c:v>100.58510914378331</c:v>
                </c:pt>
                <c:pt idx="44">
                  <c:v>100.77382586161964</c:v>
                </c:pt>
                <c:pt idx="45">
                  <c:v>100.71480251621465</c:v>
                </c:pt>
                <c:pt idx="46">
                  <c:v>100.88535242758789</c:v>
                </c:pt>
                <c:pt idx="47">
                  <c:v>101.27392150442699</c:v>
                </c:pt>
                <c:pt idx="48">
                  <c:v>101.80733712588521</c:v>
                </c:pt>
                <c:pt idx="49">
                  <c:v>102.08061552035335</c:v>
                </c:pt>
                <c:pt idx="50">
                  <c:v>102.65412010244503</c:v>
                </c:pt>
                <c:pt idx="51">
                  <c:v>103.72228771846765</c:v>
                </c:pt>
                <c:pt idx="52">
                  <c:v>104.16283269576054</c:v>
                </c:pt>
                <c:pt idx="53">
                  <c:v>104.17118002444361</c:v>
                </c:pt>
                <c:pt idx="54">
                  <c:v>104.10738767291885</c:v>
                </c:pt>
                <c:pt idx="55">
                  <c:v>104.19375018575576</c:v>
                </c:pt>
                <c:pt idx="56">
                  <c:v>104.07948459889941</c:v>
                </c:pt>
                <c:pt idx="57">
                  <c:v>103.93820320619646</c:v>
                </c:pt>
                <c:pt idx="58">
                  <c:v>103.98920639798408</c:v>
                </c:pt>
                <c:pt idx="59">
                  <c:v>104.25293832311608</c:v>
                </c:pt>
                <c:pt idx="60">
                  <c:v>104.54244395028066</c:v>
                </c:pt>
                <c:pt idx="61">
                  <c:v>104.97930845745269</c:v>
                </c:pt>
                <c:pt idx="62">
                  <c:v>105.39752884073614</c:v>
                </c:pt>
                <c:pt idx="63">
                  <c:v>105.25587738328257</c:v>
                </c:pt>
                <c:pt idx="64">
                  <c:v>105.50202987149598</c:v>
                </c:pt>
                <c:pt idx="65">
                  <c:v>105.86489477039824</c:v>
                </c:pt>
                <c:pt idx="66">
                  <c:v>106.13368259406029</c:v>
                </c:pt>
                <c:pt idx="67">
                  <c:v>106.31774030900813</c:v>
                </c:pt>
                <c:pt idx="68">
                  <c:v>106.48395191410229</c:v>
                </c:pt>
                <c:pt idx="69">
                  <c:v>107.30137114234684</c:v>
                </c:pt>
                <c:pt idx="70">
                  <c:v>107.65140801503802</c:v>
                </c:pt>
                <c:pt idx="71">
                  <c:v>107.73841832745281</c:v>
                </c:pt>
                <c:pt idx="72">
                  <c:v>108.03504256716046</c:v>
                </c:pt>
                <c:pt idx="73">
                  <c:v>108.33506044604088</c:v>
                </c:pt>
                <c:pt idx="74">
                  <c:v>108.27228327655824</c:v>
                </c:pt>
                <c:pt idx="75">
                  <c:v>108.14259249517713</c:v>
                </c:pt>
                <c:pt idx="76">
                  <c:v>108.7362936623544</c:v>
                </c:pt>
                <c:pt idx="77">
                  <c:v>109.13100527660178</c:v>
                </c:pt>
                <c:pt idx="78">
                  <c:v>109.26385456649027</c:v>
                </c:pt>
                <c:pt idx="79">
                  <c:v>109.78083323834491</c:v>
                </c:pt>
                <c:pt idx="80">
                  <c:v>110.16699127164897</c:v>
                </c:pt>
                <c:pt idx="81">
                  <c:v>110.46126714193936</c:v>
                </c:pt>
                <c:pt idx="82">
                  <c:v>110.53656475459665</c:v>
                </c:pt>
                <c:pt idx="83">
                  <c:v>110.55610230467549</c:v>
                </c:pt>
                <c:pt idx="84">
                  <c:v>110.54260621377907</c:v>
                </c:pt>
                <c:pt idx="85">
                  <c:v>110.6880395389332</c:v>
                </c:pt>
                <c:pt idx="86">
                  <c:v>110.92052793983778</c:v>
                </c:pt>
                <c:pt idx="87">
                  <c:v>111.28019284346155</c:v>
                </c:pt>
                <c:pt idx="88">
                  <c:v>111.15586325869987</c:v>
                </c:pt>
                <c:pt idx="89">
                  <c:v>111.33621765595565</c:v>
                </c:pt>
                <c:pt idx="90">
                  <c:v>111.95272374883989</c:v>
                </c:pt>
                <c:pt idx="91">
                  <c:v>112.11571105114828</c:v>
                </c:pt>
                <c:pt idx="92">
                  <c:v>112.11446696226186</c:v>
                </c:pt>
                <c:pt idx="93">
                  <c:v>111.89640528200854</c:v>
                </c:pt>
                <c:pt idx="94">
                  <c:v>112.28866424435313</c:v>
                </c:pt>
                <c:pt idx="95">
                  <c:v>112.40798736953985</c:v>
                </c:pt>
                <c:pt idx="96">
                  <c:v>112.31055362979856</c:v>
                </c:pt>
                <c:pt idx="97">
                  <c:v>112.48278298366881</c:v>
                </c:pt>
                <c:pt idx="98">
                  <c:v>112.74875938937738</c:v>
                </c:pt>
                <c:pt idx="99">
                  <c:v>113.05340628847409</c:v>
                </c:pt>
                <c:pt idx="100">
                  <c:v>113.33146231354615</c:v>
                </c:pt>
                <c:pt idx="101">
                  <c:v>113.59569522877268</c:v>
                </c:pt>
              </c:numCache>
            </c:numRef>
          </c:val>
          <c:smooth val="0"/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Data!$A$174:$A$275</c:f>
              <c:numCache>
                <c:formatCode>[$-409]mmm\-yy;@</c:formatCode>
                <c:ptCount val="102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</c:numCache>
            </c:numRef>
          </c:cat>
          <c:val>
            <c:numRef>
              <c:f>Data!$D$174:$D$275</c:f>
              <c:numCache>
                <c:formatCode>General</c:formatCode>
                <c:ptCount val="102"/>
                <c:pt idx="7" formatCode="0.0">
                  <c:v>91.118144010943567</c:v>
                </c:pt>
                <c:pt idx="25" formatCode="0.0">
                  <c:v>96.736237333559771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2087504"/>
        <c:axId val="-1722086960"/>
      </c:lineChart>
      <c:dateAx>
        <c:axId val="-1722087504"/>
        <c:scaling>
          <c:orientation val="minMax"/>
          <c:max val="4270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722086960"/>
        <c:crosses val="autoZero"/>
        <c:auto val="1"/>
        <c:lblOffset val="100"/>
        <c:baseTimeUnit val="months"/>
      </c:dateAx>
      <c:valAx>
        <c:axId val="-172208696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722087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1994-2016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October 2016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641388064196894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7639086097844E-2"/>
          <c:y val="0.14953612492999044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Data!$A$2:$A$275</c:f>
              <c:numCache>
                <c:formatCode>[$-409]mmm\-yy;@</c:formatCode>
                <c:ptCount val="274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</c:numCache>
            </c:numRef>
          </c:cat>
          <c:val>
            <c:numRef>
              <c:f>Data!$B$2:$B$275</c:f>
              <c:numCache>
                <c:formatCode>0.0</c:formatCode>
                <c:ptCount val="274"/>
                <c:pt idx="0">
                  <c:v>49.804174536655623</c:v>
                </c:pt>
                <c:pt idx="1">
                  <c:v>50.291854931377635</c:v>
                </c:pt>
                <c:pt idx="2">
                  <c:v>50.721145082542549</c:v>
                </c:pt>
                <c:pt idx="3">
                  <c:v>50.754552953090915</c:v>
                </c:pt>
                <c:pt idx="4">
                  <c:v>50.837168023580702</c:v>
                </c:pt>
                <c:pt idx="5">
                  <c:v>51.009040870846434</c:v>
                </c:pt>
                <c:pt idx="6">
                  <c:v>51.258778933172067</c:v>
                </c:pt>
                <c:pt idx="7">
                  <c:v>51.765148366460565</c:v>
                </c:pt>
                <c:pt idx="8">
                  <c:v>51.927870363664105</c:v>
                </c:pt>
                <c:pt idx="9">
                  <c:v>52.518268338049801</c:v>
                </c:pt>
                <c:pt idx="10">
                  <c:v>52.722602796124804</c:v>
                </c:pt>
                <c:pt idx="11">
                  <c:v>53.18846250539</c:v>
                </c:pt>
                <c:pt idx="12">
                  <c:v>53.479082928801688</c:v>
                </c:pt>
                <c:pt idx="13">
                  <c:v>53.717428326029115</c:v>
                </c:pt>
                <c:pt idx="14">
                  <c:v>54.072753314658137</c:v>
                </c:pt>
                <c:pt idx="15">
                  <c:v>54.432085483447104</c:v>
                </c:pt>
                <c:pt idx="16">
                  <c:v>54.787192036856602</c:v>
                </c:pt>
                <c:pt idx="17">
                  <c:v>55.017565259146458</c:v>
                </c:pt>
                <c:pt idx="18">
                  <c:v>55.425752229458027</c:v>
                </c:pt>
                <c:pt idx="19">
                  <c:v>55.900900963845977</c:v>
                </c:pt>
                <c:pt idx="20">
                  <c:v>56.37577252472785</c:v>
                </c:pt>
                <c:pt idx="21">
                  <c:v>56.700670340771829</c:v>
                </c:pt>
                <c:pt idx="22">
                  <c:v>56.823299572707775</c:v>
                </c:pt>
                <c:pt idx="23">
                  <c:v>57.722142666107914</c:v>
                </c:pt>
                <c:pt idx="24">
                  <c:v>58.078511871975557</c:v>
                </c:pt>
                <c:pt idx="25">
                  <c:v>58.507450375163636</c:v>
                </c:pt>
                <c:pt idx="26">
                  <c:v>58.437479141499452</c:v>
                </c:pt>
                <c:pt idx="27">
                  <c:v>58.572019705324188</c:v>
                </c:pt>
                <c:pt idx="28">
                  <c:v>58.685022374081129</c:v>
                </c:pt>
                <c:pt idx="29">
                  <c:v>58.888050501930131</c:v>
                </c:pt>
                <c:pt idx="30">
                  <c:v>58.87979278104153</c:v>
                </c:pt>
                <c:pt idx="31">
                  <c:v>59.041574924522052</c:v>
                </c:pt>
                <c:pt idx="32">
                  <c:v>59.222742252474134</c:v>
                </c:pt>
                <c:pt idx="33">
                  <c:v>59.425298293312004</c:v>
                </c:pt>
                <c:pt idx="34">
                  <c:v>59.174067689036711</c:v>
                </c:pt>
                <c:pt idx="35">
                  <c:v>58.735872675453336</c:v>
                </c:pt>
                <c:pt idx="36">
                  <c:v>58.845734146960694</c:v>
                </c:pt>
                <c:pt idx="37">
                  <c:v>59.096738287269027</c:v>
                </c:pt>
                <c:pt idx="38">
                  <c:v>59.662963957996759</c:v>
                </c:pt>
                <c:pt idx="39">
                  <c:v>59.802906685733724</c:v>
                </c:pt>
                <c:pt idx="40">
                  <c:v>60.388604831289392</c:v>
                </c:pt>
                <c:pt idx="41">
                  <c:v>60.676174173484632</c:v>
                </c:pt>
                <c:pt idx="42">
                  <c:v>60.797797611350482</c:v>
                </c:pt>
                <c:pt idx="43">
                  <c:v>60.454046998185262</c:v>
                </c:pt>
                <c:pt idx="44">
                  <c:v>60.336071124751577</c:v>
                </c:pt>
                <c:pt idx="45">
                  <c:v>60.282296359952156</c:v>
                </c:pt>
                <c:pt idx="46">
                  <c:v>60.952451105643156</c:v>
                </c:pt>
                <c:pt idx="47">
                  <c:v>61.047103277949773</c:v>
                </c:pt>
                <c:pt idx="48">
                  <c:v>60.948296799212123</c:v>
                </c:pt>
                <c:pt idx="49">
                  <c:v>60.922710551320201</c:v>
                </c:pt>
                <c:pt idx="50">
                  <c:v>61.188994633451543</c:v>
                </c:pt>
                <c:pt idx="51">
                  <c:v>61.522928877514083</c:v>
                </c:pt>
                <c:pt idx="52">
                  <c:v>61.131519073580222</c:v>
                </c:pt>
                <c:pt idx="53">
                  <c:v>61.168477359143672</c:v>
                </c:pt>
                <c:pt idx="54">
                  <c:v>61.286267961928417</c:v>
                </c:pt>
                <c:pt idx="55">
                  <c:v>61.681410919443948</c:v>
                </c:pt>
                <c:pt idx="56">
                  <c:v>61.690608863234701</c:v>
                </c:pt>
                <c:pt idx="57">
                  <c:v>61.947392708176018</c:v>
                </c:pt>
                <c:pt idx="58">
                  <c:v>61.97487612358853</c:v>
                </c:pt>
                <c:pt idx="59">
                  <c:v>61.928526063893464</c:v>
                </c:pt>
                <c:pt idx="60">
                  <c:v>61.494629842975414</c:v>
                </c:pt>
                <c:pt idx="61">
                  <c:v>61.574944586000655</c:v>
                </c:pt>
                <c:pt idx="62">
                  <c:v>61.438035228951513</c:v>
                </c:pt>
                <c:pt idx="63">
                  <c:v>61.846224096798586</c:v>
                </c:pt>
                <c:pt idx="64">
                  <c:v>61.672261784123904</c:v>
                </c:pt>
                <c:pt idx="65">
                  <c:v>62.183878869567323</c:v>
                </c:pt>
                <c:pt idx="66">
                  <c:v>62.700469361076308</c:v>
                </c:pt>
                <c:pt idx="67">
                  <c:v>63.617631177176605</c:v>
                </c:pt>
                <c:pt idx="68">
                  <c:v>64.316376189685158</c:v>
                </c:pt>
                <c:pt idx="69">
                  <c:v>64.746505055781341</c:v>
                </c:pt>
                <c:pt idx="70">
                  <c:v>65.364115780823141</c:v>
                </c:pt>
                <c:pt idx="71">
                  <c:v>65.928371105737227</c:v>
                </c:pt>
                <c:pt idx="72">
                  <c:v>65.80346334397565</c:v>
                </c:pt>
                <c:pt idx="73">
                  <c:v>65.983853189286123</c:v>
                </c:pt>
                <c:pt idx="74">
                  <c:v>66.449845142014439</c:v>
                </c:pt>
                <c:pt idx="75">
                  <c:v>67.904069064913102</c:v>
                </c:pt>
                <c:pt idx="76">
                  <c:v>68.932908028739831</c:v>
                </c:pt>
                <c:pt idx="77">
                  <c:v>69.48356247300805</c:v>
                </c:pt>
                <c:pt idx="78">
                  <c:v>70.141603996593389</c:v>
                </c:pt>
                <c:pt idx="79">
                  <c:v>70.672199782793143</c:v>
                </c:pt>
                <c:pt idx="80">
                  <c:v>71.00450156750729</c:v>
                </c:pt>
                <c:pt idx="81">
                  <c:v>71.153071099076854</c:v>
                </c:pt>
                <c:pt idx="82">
                  <c:v>70.844964976306329</c:v>
                </c:pt>
                <c:pt idx="83">
                  <c:v>70.801286653189521</c:v>
                </c:pt>
                <c:pt idx="84">
                  <c:v>70.661865886010077</c:v>
                </c:pt>
                <c:pt idx="85">
                  <c:v>70.666435212687261</c:v>
                </c:pt>
                <c:pt idx="86">
                  <c:v>70.450078106819831</c:v>
                </c:pt>
                <c:pt idx="87">
                  <c:v>69.883427035295909</c:v>
                </c:pt>
                <c:pt idx="88">
                  <c:v>69.104359143804672</c:v>
                </c:pt>
                <c:pt idx="89">
                  <c:v>67.726274431754149</c:v>
                </c:pt>
                <c:pt idx="90">
                  <c:v>67.053456539640806</c:v>
                </c:pt>
                <c:pt idx="91">
                  <c:v>66.722000418880071</c:v>
                </c:pt>
                <c:pt idx="92">
                  <c:v>67.057291141110753</c:v>
                </c:pt>
                <c:pt idx="93">
                  <c:v>66.863520546819615</c:v>
                </c:pt>
                <c:pt idx="94">
                  <c:v>66.507464933017985</c:v>
                </c:pt>
                <c:pt idx="95">
                  <c:v>66.307910732062723</c:v>
                </c:pt>
                <c:pt idx="96">
                  <c:v>66.415871561727911</c:v>
                </c:pt>
                <c:pt idx="97">
                  <c:v>66.474170917461421</c:v>
                </c:pt>
                <c:pt idx="98">
                  <c:v>66.454104770821203</c:v>
                </c:pt>
                <c:pt idx="99">
                  <c:v>66.378319258766339</c:v>
                </c:pt>
                <c:pt idx="100">
                  <c:v>66.47263320716597</c:v>
                </c:pt>
                <c:pt idx="101">
                  <c:v>66.664276805641848</c:v>
                </c:pt>
                <c:pt idx="102">
                  <c:v>66.463207392789329</c:v>
                </c:pt>
                <c:pt idx="103">
                  <c:v>66.316660038811776</c:v>
                </c:pt>
                <c:pt idx="104">
                  <c:v>66.148962338407898</c:v>
                </c:pt>
                <c:pt idx="105">
                  <c:v>65.966903615008292</c:v>
                </c:pt>
                <c:pt idx="106">
                  <c:v>65.656151299515457</c:v>
                </c:pt>
                <c:pt idx="107">
                  <c:v>65.665399465540432</c:v>
                </c:pt>
                <c:pt idx="108">
                  <c:v>65.651125866991293</c:v>
                </c:pt>
                <c:pt idx="109">
                  <c:v>65.519552447472591</c:v>
                </c:pt>
                <c:pt idx="110">
                  <c:v>64.920582437072895</c:v>
                </c:pt>
                <c:pt idx="111">
                  <c:v>64.909870405475672</c:v>
                </c:pt>
                <c:pt idx="112">
                  <c:v>64.896589373910402</c:v>
                </c:pt>
                <c:pt idx="113">
                  <c:v>65.219088407606989</c:v>
                </c:pt>
                <c:pt idx="114">
                  <c:v>65.490898062863323</c:v>
                </c:pt>
                <c:pt idx="115">
                  <c:v>65.679153859737653</c:v>
                </c:pt>
                <c:pt idx="116">
                  <c:v>65.789300975663409</c:v>
                </c:pt>
                <c:pt idx="117">
                  <c:v>66.135074146822532</c:v>
                </c:pt>
                <c:pt idx="118">
                  <c:v>66.17664454919219</c:v>
                </c:pt>
                <c:pt idx="119">
                  <c:v>66.623970702476797</c:v>
                </c:pt>
                <c:pt idx="120">
                  <c:v>67.268385868997655</c:v>
                </c:pt>
                <c:pt idx="121">
                  <c:v>68.6631453618687</c:v>
                </c:pt>
                <c:pt idx="122">
                  <c:v>69.961538592761627</c:v>
                </c:pt>
                <c:pt idx="123">
                  <c:v>70.276623119738233</c:v>
                </c:pt>
                <c:pt idx="124">
                  <c:v>70.62803766602471</c:v>
                </c:pt>
                <c:pt idx="125">
                  <c:v>70.644174414206844</c:v>
                </c:pt>
                <c:pt idx="126">
                  <c:v>70.438402727828901</c:v>
                </c:pt>
                <c:pt idx="127">
                  <c:v>70.672877156586694</c:v>
                </c:pt>
                <c:pt idx="128">
                  <c:v>70.902184421919728</c:v>
                </c:pt>
                <c:pt idx="129">
                  <c:v>72.379553391175861</c:v>
                </c:pt>
                <c:pt idx="130">
                  <c:v>72.899209335552513</c:v>
                </c:pt>
                <c:pt idx="131">
                  <c:v>73.089524122810374</c:v>
                </c:pt>
                <c:pt idx="132">
                  <c:v>72.901594823373699</c:v>
                </c:pt>
                <c:pt idx="133">
                  <c:v>73.144358387294844</c:v>
                </c:pt>
                <c:pt idx="134">
                  <c:v>73.548509774313146</c:v>
                </c:pt>
                <c:pt idx="135">
                  <c:v>73.766061116421938</c:v>
                </c:pt>
                <c:pt idx="136">
                  <c:v>74.060610133096631</c:v>
                </c:pt>
                <c:pt idx="137">
                  <c:v>74.489955688918343</c:v>
                </c:pt>
                <c:pt idx="138">
                  <c:v>74.822618966517879</c:v>
                </c:pt>
                <c:pt idx="139">
                  <c:v>74.970021543544931</c:v>
                </c:pt>
                <c:pt idx="140">
                  <c:v>75.388789738147338</c:v>
                </c:pt>
                <c:pt idx="141">
                  <c:v>75.772243893086127</c:v>
                </c:pt>
                <c:pt idx="142">
                  <c:v>76.402615860206723</c:v>
                </c:pt>
                <c:pt idx="143">
                  <c:v>76.717426784677016</c:v>
                </c:pt>
                <c:pt idx="144">
                  <c:v>77.329070374791456</c:v>
                </c:pt>
                <c:pt idx="145">
                  <c:v>77.885594508047319</c:v>
                </c:pt>
                <c:pt idx="146">
                  <c:v>78.338886635941421</c:v>
                </c:pt>
                <c:pt idx="147">
                  <c:v>78.734804648576315</c:v>
                </c:pt>
                <c:pt idx="148">
                  <c:v>79.465640883643417</c:v>
                </c:pt>
                <c:pt idx="149">
                  <c:v>80.13142813034267</c:v>
                </c:pt>
                <c:pt idx="150">
                  <c:v>79.943559324979717</c:v>
                </c:pt>
                <c:pt idx="151">
                  <c:v>79.856490249391072</c:v>
                </c:pt>
                <c:pt idx="152">
                  <c:v>80.2777055828127</c:v>
                </c:pt>
                <c:pt idx="153">
                  <c:v>81.430082853880933</c:v>
                </c:pt>
                <c:pt idx="154">
                  <c:v>82.473235814365864</c:v>
                </c:pt>
                <c:pt idx="155">
                  <c:v>83.101012181963057</c:v>
                </c:pt>
                <c:pt idx="156">
                  <c:v>83.754397595093053</c:v>
                </c:pt>
                <c:pt idx="157">
                  <c:v>84.224090495727708</c:v>
                </c:pt>
                <c:pt idx="158">
                  <c:v>84.635061631984925</c:v>
                </c:pt>
                <c:pt idx="159">
                  <c:v>84.764353318555479</c:v>
                </c:pt>
                <c:pt idx="160">
                  <c:v>85.33116812324235</c:v>
                </c:pt>
                <c:pt idx="161">
                  <c:v>85.372053993284808</c:v>
                </c:pt>
                <c:pt idx="162">
                  <c:v>86.187469892753199</c:v>
                </c:pt>
                <c:pt idx="163">
                  <c:v>86.159707711365726</c:v>
                </c:pt>
                <c:pt idx="164">
                  <c:v>86.940442424537977</c:v>
                </c:pt>
                <c:pt idx="165">
                  <c:v>87.029685729871787</c:v>
                </c:pt>
                <c:pt idx="166">
                  <c:v>87.610127429369996</c:v>
                </c:pt>
                <c:pt idx="167">
                  <c:v>88.249379069478863</c:v>
                </c:pt>
                <c:pt idx="168">
                  <c:v>88.668179269023369</c:v>
                </c:pt>
                <c:pt idx="169">
                  <c:v>88.946553622149821</c:v>
                </c:pt>
                <c:pt idx="170">
                  <c:v>89.333262081412713</c:v>
                </c:pt>
                <c:pt idx="171">
                  <c:v>90.167064384313591</c:v>
                </c:pt>
                <c:pt idx="172">
                  <c:v>90.359857395242287</c:v>
                </c:pt>
                <c:pt idx="173">
                  <c:v>90.819561933628449</c:v>
                </c:pt>
                <c:pt idx="174">
                  <c:v>91.223206448511561</c:v>
                </c:pt>
                <c:pt idx="175">
                  <c:v>91.442989959666534</c:v>
                </c:pt>
                <c:pt idx="176">
                  <c:v>91.302621868209897</c:v>
                </c:pt>
                <c:pt idx="177">
                  <c:v>91.170192816242277</c:v>
                </c:pt>
                <c:pt idx="178">
                  <c:v>91.359339320342087</c:v>
                </c:pt>
                <c:pt idx="179">
                  <c:v>91.118144010943567</c:v>
                </c:pt>
                <c:pt idx="180">
                  <c:v>90.56769575949437</c:v>
                </c:pt>
                <c:pt idx="181">
                  <c:v>90.19143380255575</c:v>
                </c:pt>
                <c:pt idx="182">
                  <c:v>89.785964355430607</c:v>
                </c:pt>
                <c:pt idx="183">
                  <c:v>88.970865909781153</c:v>
                </c:pt>
                <c:pt idx="184">
                  <c:v>88.346990408725929</c:v>
                </c:pt>
                <c:pt idx="185">
                  <c:v>88.074700184461989</c:v>
                </c:pt>
                <c:pt idx="186">
                  <c:v>87.81575344716066</c:v>
                </c:pt>
                <c:pt idx="187">
                  <c:v>87.8819177781142</c:v>
                </c:pt>
                <c:pt idx="188">
                  <c:v>88.174171488559978</c:v>
                </c:pt>
                <c:pt idx="189">
                  <c:v>89.056810852977691</c:v>
                </c:pt>
                <c:pt idx="190">
                  <c:v>90.019392938964643</c:v>
                </c:pt>
                <c:pt idx="191">
                  <c:v>90.57326234949943</c:v>
                </c:pt>
                <c:pt idx="192">
                  <c:v>91.725118417154633</c:v>
                </c:pt>
                <c:pt idx="193">
                  <c:v>92.667584121882214</c:v>
                </c:pt>
                <c:pt idx="194">
                  <c:v>93.808628070462916</c:v>
                </c:pt>
                <c:pt idx="195">
                  <c:v>94.829179639983082</c:v>
                </c:pt>
                <c:pt idx="196">
                  <c:v>95.721009690701635</c:v>
                </c:pt>
                <c:pt idx="197">
                  <c:v>96.736237333559771</c:v>
                </c:pt>
                <c:pt idx="198">
                  <c:v>97.305726617359795</c:v>
                </c:pt>
                <c:pt idx="199">
                  <c:v>97.581532316198036</c:v>
                </c:pt>
                <c:pt idx="200">
                  <c:v>97.357352618368282</c:v>
                </c:pt>
                <c:pt idx="201">
                  <c:v>97.265481647216049</c:v>
                </c:pt>
                <c:pt idx="202">
                  <c:v>97.149032344632573</c:v>
                </c:pt>
                <c:pt idx="203">
                  <c:v>97.239772025272387</c:v>
                </c:pt>
                <c:pt idx="204">
                  <c:v>97.621763120540479</c:v>
                </c:pt>
                <c:pt idx="205">
                  <c:v>98.308814496120661</c:v>
                </c:pt>
                <c:pt idx="206">
                  <c:v>99.459517602815183</c:v>
                </c:pt>
                <c:pt idx="207">
                  <c:v>99.795149359339064</c:v>
                </c:pt>
                <c:pt idx="208">
                  <c:v>100.49689755025446</c:v>
                </c:pt>
                <c:pt idx="209">
                  <c:v>100.75848385206268</c:v>
                </c:pt>
                <c:pt idx="210">
                  <c:v>100.81443625364876</c:v>
                </c:pt>
                <c:pt idx="211">
                  <c:v>100.69321635264264</c:v>
                </c:pt>
                <c:pt idx="212">
                  <c:v>100.35311027241704</c:v>
                </c:pt>
                <c:pt idx="213">
                  <c:v>100.61768806418938</c:v>
                </c:pt>
                <c:pt idx="214">
                  <c:v>100.49581393218665</c:v>
                </c:pt>
                <c:pt idx="215">
                  <c:v>100.58510914378331</c:v>
                </c:pt>
                <c:pt idx="216">
                  <c:v>100.77382586161964</c:v>
                </c:pt>
                <c:pt idx="217">
                  <c:v>100.71480251621465</c:v>
                </c:pt>
                <c:pt idx="218">
                  <c:v>100.88535242758789</c:v>
                </c:pt>
                <c:pt idx="219">
                  <c:v>101.27392150442699</c:v>
                </c:pt>
                <c:pt idx="220">
                  <c:v>101.80733712588521</c:v>
                </c:pt>
                <c:pt idx="221">
                  <c:v>102.08061552035335</c:v>
                </c:pt>
                <c:pt idx="222">
                  <c:v>102.65412010244503</c:v>
                </c:pt>
                <c:pt idx="223">
                  <c:v>103.72228771846765</c:v>
                </c:pt>
                <c:pt idx="224">
                  <c:v>104.16283269576054</c:v>
                </c:pt>
                <c:pt idx="225">
                  <c:v>104.17118002444361</c:v>
                </c:pt>
                <c:pt idx="226">
                  <c:v>104.10738767291885</c:v>
                </c:pt>
                <c:pt idx="227">
                  <c:v>104.19375018575576</c:v>
                </c:pt>
                <c:pt idx="228">
                  <c:v>104.07948459889941</c:v>
                </c:pt>
                <c:pt idx="229">
                  <c:v>103.93820320619646</c:v>
                </c:pt>
                <c:pt idx="230">
                  <c:v>103.98920639798408</c:v>
                </c:pt>
                <c:pt idx="231">
                  <c:v>104.25293832311608</c:v>
                </c:pt>
                <c:pt idx="232">
                  <c:v>104.54244395028066</c:v>
                </c:pt>
                <c:pt idx="233">
                  <c:v>104.97930845745269</c:v>
                </c:pt>
                <c:pt idx="234">
                  <c:v>105.39752884073614</c:v>
                </c:pt>
                <c:pt idx="235">
                  <c:v>105.25587738328257</c:v>
                </c:pt>
                <c:pt idx="236">
                  <c:v>105.50202987149598</c:v>
                </c:pt>
                <c:pt idx="237">
                  <c:v>105.86489477039824</c:v>
                </c:pt>
                <c:pt idx="238">
                  <c:v>106.13368259406029</c:v>
                </c:pt>
                <c:pt idx="239">
                  <c:v>106.31774030900813</c:v>
                </c:pt>
                <c:pt idx="240">
                  <c:v>106.48395191410229</c:v>
                </c:pt>
                <c:pt idx="241">
                  <c:v>107.30137114234684</c:v>
                </c:pt>
                <c:pt idx="242">
                  <c:v>107.65140801503802</c:v>
                </c:pt>
                <c:pt idx="243">
                  <c:v>107.73841832745281</c:v>
                </c:pt>
                <c:pt idx="244">
                  <c:v>108.03504256716046</c:v>
                </c:pt>
                <c:pt idx="245">
                  <c:v>108.33506044604088</c:v>
                </c:pt>
                <c:pt idx="246">
                  <c:v>108.27228327655824</c:v>
                </c:pt>
                <c:pt idx="247">
                  <c:v>108.14259249517713</c:v>
                </c:pt>
                <c:pt idx="248">
                  <c:v>108.7362936623544</c:v>
                </c:pt>
                <c:pt idx="249">
                  <c:v>109.13100527660178</c:v>
                </c:pt>
                <c:pt idx="250">
                  <c:v>109.26385456649027</c:v>
                </c:pt>
                <c:pt idx="251">
                  <c:v>109.78083323834491</c:v>
                </c:pt>
                <c:pt idx="252">
                  <c:v>110.16699127164897</c:v>
                </c:pt>
                <c:pt idx="253">
                  <c:v>110.46126714193936</c:v>
                </c:pt>
                <c:pt idx="254">
                  <c:v>110.53656475459665</c:v>
                </c:pt>
                <c:pt idx="255">
                  <c:v>110.55610230467549</c:v>
                </c:pt>
                <c:pt idx="256">
                  <c:v>110.54260621377907</c:v>
                </c:pt>
                <c:pt idx="257">
                  <c:v>110.6880395389332</c:v>
                </c:pt>
                <c:pt idx="258">
                  <c:v>110.92052793983778</c:v>
                </c:pt>
                <c:pt idx="259">
                  <c:v>111.28019284346155</c:v>
                </c:pt>
                <c:pt idx="260">
                  <c:v>111.15586325869987</c:v>
                </c:pt>
                <c:pt idx="261">
                  <c:v>111.33621765595565</c:v>
                </c:pt>
                <c:pt idx="262">
                  <c:v>111.95272374883989</c:v>
                </c:pt>
                <c:pt idx="263">
                  <c:v>112.11571105114828</c:v>
                </c:pt>
                <c:pt idx="264">
                  <c:v>112.11446696226186</c:v>
                </c:pt>
                <c:pt idx="265">
                  <c:v>111.89640528200854</c:v>
                </c:pt>
                <c:pt idx="266">
                  <c:v>112.28866424435313</c:v>
                </c:pt>
                <c:pt idx="267">
                  <c:v>112.40798736953985</c:v>
                </c:pt>
                <c:pt idx="268">
                  <c:v>112.31055362979856</c:v>
                </c:pt>
                <c:pt idx="269">
                  <c:v>112.48278298366881</c:v>
                </c:pt>
                <c:pt idx="270">
                  <c:v>112.74875938937738</c:v>
                </c:pt>
                <c:pt idx="271">
                  <c:v>113.05340628847409</c:v>
                </c:pt>
                <c:pt idx="272">
                  <c:v>113.33146231354615</c:v>
                </c:pt>
                <c:pt idx="273">
                  <c:v>113.59569522877268</c:v>
                </c:pt>
              </c:numCache>
            </c:numRef>
          </c:val>
          <c:smooth val="0"/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Data!$A$2:$A$275</c:f>
              <c:numCache>
                <c:formatCode>[$-409]mmm\-yy;@</c:formatCode>
                <c:ptCount val="274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</c:numCache>
            </c:numRef>
          </c:cat>
          <c:val>
            <c:numRef>
              <c:f>Data!$D$2:$D$275</c:f>
              <c:numCache>
                <c:formatCode>0.0</c:formatCode>
                <c:ptCount val="274"/>
                <c:pt idx="26">
                  <c:v>58.437479141499452</c:v>
                </c:pt>
                <c:pt idx="64">
                  <c:v>61.672261784123904</c:v>
                </c:pt>
                <c:pt idx="81">
                  <c:v>71.153071099076854</c:v>
                </c:pt>
                <c:pt idx="115">
                  <c:v>65.679153859737653</c:v>
                </c:pt>
                <c:pt idx="179">
                  <c:v>91.118144010943567</c:v>
                </c:pt>
                <c:pt idx="197">
                  <c:v>96.736237333559771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86516720"/>
        <c:axId val="-1786513456"/>
      </c:lineChart>
      <c:dateAx>
        <c:axId val="-1786516720"/>
        <c:scaling>
          <c:orientation val="minMax"/>
          <c:max val="4270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786513456"/>
        <c:crosses val="autoZero"/>
        <c:auto val="1"/>
        <c:lblOffset val="100"/>
        <c:baseTimeUnit val="months"/>
      </c:dateAx>
      <c:valAx>
        <c:axId val="-17865134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78651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0.16863</cdr:x>
      <cdr:y>0.18096</cdr:y>
    </cdr:from>
    <cdr:to>
      <cdr:x>0.41477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652" y="1098536"/>
          <a:ext cx="2288216" cy="243309"/>
        </a:xfrm>
        <a:prstGeom xmlns:a="http://schemas.openxmlformats.org/drawingml/2006/main" prst="wedgeRectCallout">
          <a:avLst>
            <a:gd name="adj1" fmla="val -65324"/>
            <a:gd name="adj2" fmla="val 1087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0.61386</cdr:x>
      <cdr:y>0.5759</cdr:y>
    </cdr:from>
    <cdr:to>
      <cdr:x>0.82649</cdr:x>
      <cdr:y>0.60787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732" y="3496065"/>
          <a:ext cx="1976693" cy="194077"/>
        </a:xfrm>
        <a:prstGeom xmlns:a="http://schemas.openxmlformats.org/drawingml/2006/main" prst="wedgeRectCallout">
          <a:avLst>
            <a:gd name="adj1" fmla="val -198788"/>
            <a:gd name="adj2" fmla="val -1307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0.30194</cdr:x>
      <cdr:y>0.2486</cdr:y>
    </cdr:from>
    <cdr:to>
      <cdr:x>0.56891</cdr:x>
      <cdr:y>0.29971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831" y="1510711"/>
          <a:ext cx="2484403" cy="310593"/>
        </a:xfrm>
        <a:prstGeom xmlns:a="http://schemas.openxmlformats.org/drawingml/2006/main" prst="wedgeRectCallout">
          <a:avLst>
            <a:gd name="adj1" fmla="val 82298"/>
            <a:gd name="adj2" fmla="val 308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0.48001</cdr:y>
    </cdr:from>
    <cdr:to>
      <cdr:x>0.99316</cdr:x>
      <cdr:y>0.51212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4651" y="3017583"/>
          <a:ext cx="1877506" cy="201867"/>
        </a:xfrm>
        <a:prstGeom xmlns:a="http://schemas.openxmlformats.org/drawingml/2006/main" prst="wedgeRectCallout">
          <a:avLst>
            <a:gd name="adj1" fmla="val -72128"/>
            <a:gd name="adj2" fmla="val -33613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0.62001</cdr:x>
      <cdr:y>0.72804</cdr:y>
    </cdr:from>
    <cdr:to>
      <cdr:x>0.86669</cdr:x>
      <cdr:y>0.7604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9751" y="4424265"/>
          <a:ext cx="2295586" cy="196650"/>
        </a:xfrm>
        <a:prstGeom xmlns:a="http://schemas.openxmlformats.org/drawingml/2006/main" prst="wedgeRectCallout">
          <a:avLst>
            <a:gd name="adj1" fmla="val -118329"/>
            <a:gd name="adj2" fmla="val -1574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919" y="2061423"/>
          <a:ext cx="1684373" cy="207892"/>
        </a:xfrm>
        <a:prstGeom xmlns:a="http://schemas.openxmlformats.org/drawingml/2006/main" prst="wedgeRectCallout">
          <a:avLst>
            <a:gd name="adj1" fmla="val 91682"/>
            <a:gd name="adj2" fmla="val 80315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0.36584</cdr:x>
      <cdr:y>0.78345</cdr:y>
    </cdr:from>
    <cdr:to>
      <cdr:x>0.6011</cdr:x>
      <cdr:y>0.81414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8651" y="4925159"/>
          <a:ext cx="2037718" cy="192942"/>
        </a:xfrm>
        <a:prstGeom xmlns:a="http://schemas.openxmlformats.org/drawingml/2006/main" prst="wedgeRectCallout">
          <a:avLst>
            <a:gd name="adj1" fmla="val -83538"/>
            <a:gd name="adj2" fmla="val -19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0.0041</cdr:x>
      <cdr:y>0.51515</cdr:y>
    </cdr:from>
    <cdr:to>
      <cdr:x>0.22727</cdr:x>
      <cdr:y>0.55544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12" y="3238499"/>
          <a:ext cx="1932988" cy="253275"/>
        </a:xfrm>
        <a:prstGeom xmlns:a="http://schemas.openxmlformats.org/drawingml/2006/main" prst="wedgeRectCallout">
          <a:avLst>
            <a:gd name="adj1" fmla="val 17046"/>
            <a:gd name="adj2" fmla="val 5274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M7" sqref="M7"/>
    </sheetView>
  </sheetViews>
  <sheetFormatPr defaultRowHeight="12.5" x14ac:dyDescent="0.25"/>
  <cols>
    <col min="2" max="2" width="10.1796875" customWidth="1"/>
    <col min="3" max="3" width="12" customWidth="1"/>
    <col min="4" max="4" width="9.54296875" customWidth="1"/>
    <col min="5" max="5" width="14.26953125" customWidth="1"/>
    <col min="6" max="6" width="11" customWidth="1"/>
    <col min="7" max="7" width="10.54296875" customWidth="1"/>
    <col min="8" max="8" width="10.1796875" bestFit="1" customWidth="1"/>
    <col min="9" max="9" width="16.81640625" bestFit="1" customWidth="1"/>
    <col min="10" max="10" width="14.81640625" customWidth="1"/>
  </cols>
  <sheetData>
    <row r="1" spans="1:10" ht="15.5" x14ac:dyDescent="0.35">
      <c r="A1" s="18"/>
      <c r="B1" s="18"/>
      <c r="C1" s="18"/>
      <c r="D1" s="36">
        <v>42675</v>
      </c>
      <c r="E1" s="18"/>
      <c r="F1" s="18"/>
      <c r="G1" s="18"/>
      <c r="H1" s="47"/>
      <c r="I1" s="47"/>
      <c r="J1" s="47"/>
    </row>
    <row r="2" spans="1:10" ht="23.25" customHeight="1" x14ac:dyDescent="0.5">
      <c r="A2" s="18"/>
      <c r="B2" s="1"/>
      <c r="C2" s="18"/>
      <c r="D2" s="37" t="s">
        <v>3</v>
      </c>
      <c r="E2" s="18"/>
      <c r="F2" s="18"/>
      <c r="G2" s="18"/>
      <c r="H2" s="50"/>
      <c r="I2" s="50"/>
      <c r="J2" s="50"/>
    </row>
    <row r="3" spans="1:10" ht="23" x14ac:dyDescent="0.5">
      <c r="A3" s="19"/>
      <c r="B3" s="19"/>
      <c r="C3" s="20"/>
      <c r="D3" s="38" t="s">
        <v>0</v>
      </c>
      <c r="E3" s="19"/>
      <c r="F3" s="19"/>
      <c r="G3" s="19"/>
      <c r="H3" s="48"/>
      <c r="I3" s="48"/>
      <c r="J3" s="48"/>
    </row>
    <row r="4" spans="1:10" ht="15.5" x14ac:dyDescent="0.35">
      <c r="A4" s="39"/>
      <c r="B4" s="1"/>
      <c r="C4" s="1"/>
      <c r="D4" s="18"/>
      <c r="E4" s="11" t="s">
        <v>4</v>
      </c>
      <c r="F4" s="18"/>
      <c r="G4" s="11"/>
      <c r="H4" s="49"/>
      <c r="I4" s="49"/>
      <c r="J4" s="49"/>
    </row>
    <row r="5" spans="1:10" ht="15.5" x14ac:dyDescent="0.35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.5" x14ac:dyDescent="0.35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5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5" x14ac:dyDescent="0.3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5">
      <c r="A9" s="11">
        <v>2004</v>
      </c>
      <c r="B9" s="21">
        <v>75.099568894047437</v>
      </c>
      <c r="C9" s="21">
        <v>71.835123375718126</v>
      </c>
      <c r="D9" s="21">
        <v>70.374489540751952</v>
      </c>
      <c r="E9" s="21">
        <v>75.500997492804913</v>
      </c>
      <c r="F9" s="21">
        <v>70.651971348289308</v>
      </c>
      <c r="G9" s="21">
        <v>6.7</v>
      </c>
      <c r="H9" s="10"/>
      <c r="I9" s="9"/>
      <c r="J9" s="9"/>
    </row>
    <row r="10" spans="1:10" x14ac:dyDescent="0.25">
      <c r="A10" s="11">
        <v>2005</v>
      </c>
      <c r="B10" s="21">
        <v>78.943292986237765</v>
      </c>
      <c r="C10" s="21">
        <v>78.060087901611311</v>
      </c>
      <c r="D10" s="21">
        <v>73.051721997509915</v>
      </c>
      <c r="E10" s="21">
        <v>78.872022579888224</v>
      </c>
      <c r="F10" s="21">
        <v>74.665400559133218</v>
      </c>
      <c r="G10" s="21">
        <v>5.68056224653537</v>
      </c>
      <c r="H10" s="10"/>
      <c r="I10" s="9"/>
      <c r="J10" s="9"/>
    </row>
    <row r="11" spans="1:10" x14ac:dyDescent="0.25">
      <c r="A11" s="11">
        <v>2006</v>
      </c>
      <c r="B11" s="21">
        <v>85.170588323962562</v>
      </c>
      <c r="C11" s="21">
        <v>84.871559528127989</v>
      </c>
      <c r="D11" s="21">
        <v>78.363238443393527</v>
      </c>
      <c r="E11" s="21">
        <v>82.788315286351548</v>
      </c>
      <c r="F11" s="21">
        <v>79.913959265727968</v>
      </c>
      <c r="G11" s="21">
        <v>7.0294388931028573</v>
      </c>
      <c r="H11" s="10"/>
      <c r="I11" s="9"/>
      <c r="J11" s="9"/>
    </row>
    <row r="12" spans="1:10" x14ac:dyDescent="0.25">
      <c r="A12" s="11">
        <v>2007</v>
      </c>
      <c r="B12" s="21">
        <v>90.625186536229478</v>
      </c>
      <c r="C12" s="21">
        <v>91.888122307557722</v>
      </c>
      <c r="D12" s="21">
        <v>87.084740865765454</v>
      </c>
      <c r="E12" s="21">
        <v>87.04979625212323</v>
      </c>
      <c r="F12" s="21">
        <v>85.854828117938808</v>
      </c>
      <c r="G12" s="21">
        <v>7.4340814881370232</v>
      </c>
      <c r="H12" s="10"/>
      <c r="I12" s="9"/>
      <c r="J12" s="9"/>
    </row>
    <row r="13" spans="1:10" x14ac:dyDescent="0.25">
      <c r="A13" s="11">
        <v>2008</v>
      </c>
      <c r="B13" s="21">
        <v>96.044768695075447</v>
      </c>
      <c r="C13" s="21">
        <v>91.613846187687898</v>
      </c>
      <c r="D13" s="21">
        <v>89.929364471306727</v>
      </c>
      <c r="E13" s="21">
        <v>90.031938813645553</v>
      </c>
      <c r="F13" s="21">
        <v>90.492581092473841</v>
      </c>
      <c r="G13" s="21">
        <v>5.4018545912923432</v>
      </c>
      <c r="H13" s="10"/>
      <c r="I13" s="9"/>
      <c r="J13" s="9"/>
    </row>
    <row r="14" spans="1:10" x14ac:dyDescent="0.25">
      <c r="A14" s="11">
        <v>2009</v>
      </c>
      <c r="B14" s="21">
        <v>89.906483170286847</v>
      </c>
      <c r="C14" s="21">
        <v>88.983721994848892</v>
      </c>
      <c r="D14" s="21">
        <v>79.361079556940865</v>
      </c>
      <c r="E14" s="21">
        <v>91.227823895552248</v>
      </c>
      <c r="F14" s="21">
        <v>89.121579939643851</v>
      </c>
      <c r="G14" s="21">
        <v>-1.5150425993805783</v>
      </c>
      <c r="H14" s="10"/>
      <c r="I14" s="9"/>
      <c r="J14" s="9"/>
    </row>
    <row r="15" spans="1:10" x14ac:dyDescent="0.25">
      <c r="A15" s="11">
        <v>2010</v>
      </c>
      <c r="B15" s="21">
        <v>97.704526612502079</v>
      </c>
      <c r="C15" s="21">
        <v>96.609670710518827</v>
      </c>
      <c r="D15" s="21">
        <v>92.517190433183984</v>
      </c>
      <c r="E15" s="21">
        <v>96.023161951638244</v>
      </c>
      <c r="F15" s="21">
        <v>95.782221236899261</v>
      </c>
      <c r="G15" s="21">
        <v>7.4736571117413053</v>
      </c>
      <c r="H15" s="10"/>
      <c r="I15" s="9"/>
      <c r="J15" s="9"/>
    </row>
    <row r="16" spans="1:10" x14ac:dyDescent="0.25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4.4035090318785386</v>
      </c>
      <c r="H16" s="10"/>
      <c r="I16" s="9"/>
      <c r="J16" s="9"/>
    </row>
    <row r="17" spans="1:10" x14ac:dyDescent="0.25">
      <c r="A17" s="11">
        <v>2012</v>
      </c>
      <c r="B17" s="21">
        <v>104.55148399933678</v>
      </c>
      <c r="C17" s="21">
        <v>101.43287558979259</v>
      </c>
      <c r="D17" s="21">
        <v>102.05105992025129</v>
      </c>
      <c r="E17" s="21">
        <v>102.22151879328042</v>
      </c>
      <c r="F17" s="21">
        <v>102.54561777965661</v>
      </c>
      <c r="G17" s="21">
        <v>2.545617779656606</v>
      </c>
      <c r="H17" s="10"/>
      <c r="I17" s="9"/>
      <c r="J17" s="9"/>
    </row>
    <row r="18" spans="1:10" x14ac:dyDescent="0.25">
      <c r="A18" s="11">
        <v>2013</v>
      </c>
      <c r="B18" s="21">
        <v>103.08406566075278</v>
      </c>
      <c r="C18" s="21">
        <v>105.47772698939595</v>
      </c>
      <c r="D18" s="21">
        <v>104.2373272918998</v>
      </c>
      <c r="E18" s="21">
        <v>104.68071493794935</v>
      </c>
      <c r="F18" s="21">
        <v>105.02111155857588</v>
      </c>
      <c r="G18" s="21">
        <v>2.4140415090564415</v>
      </c>
      <c r="H18" s="10"/>
      <c r="I18" s="9"/>
      <c r="J18" s="9"/>
    </row>
    <row r="19" spans="1:10" x14ac:dyDescent="0.25">
      <c r="A19" s="11">
        <v>2014</v>
      </c>
      <c r="B19" s="21">
        <v>104.44370751119219</v>
      </c>
      <c r="C19" s="21">
        <v>107.98456566631911</v>
      </c>
      <c r="D19" s="21">
        <v>108.49611221669453</v>
      </c>
      <c r="E19" s="21">
        <v>106.8004208339978</v>
      </c>
      <c r="F19" s="21">
        <v>108.239342910639</v>
      </c>
      <c r="G19" s="21">
        <v>3.0643661110634213</v>
      </c>
      <c r="H19" s="10"/>
      <c r="I19" s="9"/>
      <c r="J19" s="9"/>
    </row>
    <row r="20" spans="1:10" x14ac:dyDescent="0.25">
      <c r="A20" s="11">
        <v>2015</v>
      </c>
      <c r="B20" s="21">
        <v>106.12667882606534</v>
      </c>
      <c r="C20" s="21">
        <v>113.79707013208792</v>
      </c>
      <c r="D20" s="21">
        <v>113.70438629742185</v>
      </c>
      <c r="E20" s="21">
        <v>108.99459129920159</v>
      </c>
      <c r="F20" s="21">
        <v>110.97606731029298</v>
      </c>
      <c r="G20" s="21">
        <v>2.5284007885315596</v>
      </c>
      <c r="H20" s="11"/>
      <c r="I20" s="9"/>
      <c r="J20" s="9"/>
    </row>
    <row r="21" spans="1:10" ht="15.5" x14ac:dyDescent="0.35">
      <c r="A21" s="42"/>
      <c r="B21" s="31"/>
      <c r="C21" s="31"/>
      <c r="D21" s="32" t="s">
        <v>19</v>
      </c>
      <c r="E21" s="31"/>
      <c r="F21" s="31"/>
      <c r="G21" s="31"/>
      <c r="H21" s="11"/>
      <c r="I21" s="9"/>
      <c r="J21" s="9"/>
    </row>
    <row r="22" spans="1:10" x14ac:dyDescent="0.25">
      <c r="A22" s="10" t="s">
        <v>43</v>
      </c>
      <c r="B22" s="21">
        <v>105.25617642182058</v>
      </c>
      <c r="C22" s="21">
        <v>112.62060758375971</v>
      </c>
      <c r="D22" s="21">
        <v>109.99750235728702</v>
      </c>
      <c r="E22" s="21">
        <v>108.61244823408285</v>
      </c>
      <c r="F22" s="21">
        <v>110.5955826857959</v>
      </c>
      <c r="G22" s="21">
        <v>0.6</v>
      </c>
      <c r="H22" s="11"/>
      <c r="I22" s="9"/>
      <c r="J22" s="9"/>
    </row>
    <row r="23" spans="1:10" x14ac:dyDescent="0.25">
      <c r="A23" s="10" t="s">
        <v>44</v>
      </c>
      <c r="B23" s="21">
        <v>104.55977449842482</v>
      </c>
      <c r="C23" s="21">
        <v>114.67622184426433</v>
      </c>
      <c r="D23" s="21">
        <v>114.75482649665409</v>
      </c>
      <c r="E23" s="21">
        <v>109.33328951576587</v>
      </c>
      <c r="F23" s="21">
        <v>111.11886134733304</v>
      </c>
      <c r="G23" s="21">
        <v>0.47314607765462924</v>
      </c>
      <c r="H23" s="11"/>
      <c r="I23" s="9"/>
      <c r="J23" s="9"/>
    </row>
    <row r="24" spans="1:10" x14ac:dyDescent="0.25">
      <c r="A24" s="10" t="s">
        <v>45</v>
      </c>
      <c r="B24" s="21">
        <v>107.37854418836015</v>
      </c>
      <c r="C24" s="21">
        <v>117.02399863405346</v>
      </c>
      <c r="D24" s="21">
        <v>119.67895105383487</v>
      </c>
      <c r="E24" s="21">
        <v>110.24189107000342</v>
      </c>
      <c r="F24" s="21">
        <v>111.80155081864794</v>
      </c>
      <c r="G24" s="21">
        <v>0.61437767003476029</v>
      </c>
      <c r="H24" s="11"/>
      <c r="I24" s="9"/>
      <c r="J24" s="9"/>
    </row>
    <row r="25" spans="1:10" x14ac:dyDescent="0.25">
      <c r="A25" s="10" t="s">
        <v>46</v>
      </c>
      <c r="B25" s="21">
        <v>105.62095838169458</v>
      </c>
      <c r="C25" s="21">
        <v>118.3277586847849</v>
      </c>
      <c r="D25" s="21">
        <v>121.39095995540494</v>
      </c>
      <c r="E25" s="21">
        <v>111.22784213860074</v>
      </c>
      <c r="F25" s="21">
        <v>112.09984549620782</v>
      </c>
      <c r="G25" s="21">
        <v>0.26680728073598114</v>
      </c>
      <c r="H25" s="11"/>
      <c r="I25" s="9"/>
      <c r="J25" s="9"/>
    </row>
    <row r="26" spans="1:10" x14ac:dyDescent="0.25">
      <c r="A26" s="10" t="s">
        <v>47</v>
      </c>
      <c r="B26" s="21">
        <v>107.47803017741668</v>
      </c>
      <c r="C26" s="21">
        <v>119.93229506439636</v>
      </c>
      <c r="D26" s="21">
        <v>123.22018051552985</v>
      </c>
      <c r="E26" s="21">
        <v>111.84014879283572</v>
      </c>
      <c r="F26" s="21">
        <v>112.40044132766907</v>
      </c>
      <c r="G26" s="21">
        <v>0.26815008542666607</v>
      </c>
      <c r="H26" s="11"/>
      <c r="I26" s="9"/>
      <c r="J26" s="9"/>
    </row>
    <row r="27" spans="1:10" x14ac:dyDescent="0.25">
      <c r="A27" s="46" t="s">
        <v>48</v>
      </c>
      <c r="B27" s="17">
        <v>105.78676836345548</v>
      </c>
      <c r="C27" s="17">
        <v>121.20201151149151</v>
      </c>
      <c r="D27" s="17">
        <v>122.43086557178407</v>
      </c>
      <c r="E27" s="17">
        <v>112.3466839678412</v>
      </c>
      <c r="F27" s="17">
        <v>113.04454266379918</v>
      </c>
      <c r="G27" s="17">
        <v>0.57304164336189345</v>
      </c>
      <c r="H27" s="11"/>
      <c r="I27" s="9"/>
      <c r="J27" s="9"/>
    </row>
    <row r="28" spans="1:10" ht="15.5" x14ac:dyDescent="0.35">
      <c r="A28" s="31"/>
      <c r="B28" s="31"/>
      <c r="C28" s="31"/>
      <c r="D28" s="32" t="s">
        <v>20</v>
      </c>
      <c r="E28" s="31"/>
      <c r="F28" s="31"/>
      <c r="G28" s="31"/>
      <c r="H28" s="10"/>
      <c r="I28" s="9"/>
      <c r="J28" s="9"/>
    </row>
    <row r="29" spans="1:10" x14ac:dyDescent="0.25">
      <c r="A29" s="43">
        <v>42187</v>
      </c>
      <c r="B29" s="21">
        <v>104.95771845465096</v>
      </c>
      <c r="C29" s="21">
        <v>113.59446833310749</v>
      </c>
      <c r="D29" s="21">
        <v>113.40082998946681</v>
      </c>
      <c r="E29" s="24">
        <v>2303.028933480809</v>
      </c>
      <c r="F29" s="21">
        <v>110.92052793983778</v>
      </c>
      <c r="G29" s="21">
        <v>0.2</v>
      </c>
      <c r="H29" s="11"/>
      <c r="I29" s="9"/>
      <c r="J29" s="9"/>
    </row>
    <row r="30" spans="1:10" x14ac:dyDescent="0.25">
      <c r="A30" s="43">
        <v>42218</v>
      </c>
      <c r="B30" s="21">
        <v>105.35566241087714</v>
      </c>
      <c r="C30" s="21">
        <v>115.87295465048697</v>
      </c>
      <c r="D30" s="21">
        <v>119.00612501600591</v>
      </c>
      <c r="E30" s="24">
        <v>2308.448157142248</v>
      </c>
      <c r="F30" s="21">
        <v>111.28019284346153</v>
      </c>
      <c r="G30" s="21">
        <v>0.32425459047475957</v>
      </c>
      <c r="H30" s="11"/>
      <c r="I30" s="9"/>
      <c r="J30" s="9"/>
    </row>
    <row r="31" spans="1:10" x14ac:dyDescent="0.25">
      <c r="A31" s="43">
        <v>42249</v>
      </c>
      <c r="B31" s="21">
        <v>103.36594262974631</v>
      </c>
      <c r="C31" s="21">
        <v>114.56124254919857</v>
      </c>
      <c r="D31" s="21">
        <v>111.85752448448956</v>
      </c>
      <c r="E31" s="24">
        <v>2306.5750501584039</v>
      </c>
      <c r="F31" s="21">
        <v>111.15586325869987</v>
      </c>
      <c r="G31" s="21">
        <v>-0.11172660792974076</v>
      </c>
      <c r="H31" s="11"/>
      <c r="I31" s="9"/>
      <c r="J31" s="9"/>
    </row>
    <row r="32" spans="1:10" x14ac:dyDescent="0.25">
      <c r="A32" s="43">
        <v>42279</v>
      </c>
      <c r="B32" s="21">
        <v>102.17211076106783</v>
      </c>
      <c r="C32" s="21">
        <v>115.46870958026886</v>
      </c>
      <c r="D32" s="21">
        <v>120.59369265274631</v>
      </c>
      <c r="E32" s="24">
        <v>2314.0088834534604</v>
      </c>
      <c r="F32" s="21">
        <v>111.33621765595562</v>
      </c>
      <c r="G32" s="21">
        <v>0.16225360675397038</v>
      </c>
      <c r="H32" s="10"/>
      <c r="I32" s="9"/>
      <c r="J32" s="9"/>
    </row>
    <row r="33" spans="1:10" x14ac:dyDescent="0.25">
      <c r="A33" s="43">
        <v>42310</v>
      </c>
      <c r="B33" s="21">
        <v>110.62841983087381</v>
      </c>
      <c r="C33" s="21">
        <v>117.85524770849625</v>
      </c>
      <c r="D33" s="21">
        <v>115.53863808756424</v>
      </c>
      <c r="E33" s="24">
        <v>2325.2604869041306</v>
      </c>
      <c r="F33" s="21">
        <v>111.95272374883987</v>
      </c>
      <c r="G33" s="21">
        <v>0.55373364199360342</v>
      </c>
      <c r="H33" s="10"/>
      <c r="I33" s="9"/>
      <c r="J33" s="9"/>
    </row>
    <row r="34" spans="1:10" x14ac:dyDescent="0.25">
      <c r="A34" s="43">
        <v>42340</v>
      </c>
      <c r="B34" s="21">
        <v>109.33510197313878</v>
      </c>
      <c r="C34" s="21">
        <v>117.74803861339529</v>
      </c>
      <c r="D34" s="21">
        <v>122.90452242119407</v>
      </c>
      <c r="E34" s="24">
        <v>2336.2744360935844</v>
      </c>
      <c r="F34" s="21">
        <v>112.11571105114825</v>
      </c>
      <c r="G34" s="21">
        <v>0.14558583020636284</v>
      </c>
      <c r="H34" s="10"/>
      <c r="I34" s="9"/>
      <c r="J34" s="9"/>
    </row>
    <row r="35" spans="1:10" x14ac:dyDescent="0.25">
      <c r="A35" s="43">
        <v>42371</v>
      </c>
      <c r="B35" s="21">
        <v>105.05720444370749</v>
      </c>
      <c r="C35" s="21">
        <v>117.10928978816584</v>
      </c>
      <c r="D35" s="21">
        <v>115.32957672862811</v>
      </c>
      <c r="E35" s="24">
        <v>2335.4790521174264</v>
      </c>
      <c r="F35" s="21">
        <v>112.11446696226184</v>
      </c>
      <c r="G35" s="21">
        <v>-1.1096472338656405E-3</v>
      </c>
      <c r="H35" s="10"/>
      <c r="I35" s="9"/>
      <c r="J35" s="9"/>
    </row>
    <row r="36" spans="1:10" x14ac:dyDescent="0.25">
      <c r="A36" s="43">
        <v>42402</v>
      </c>
      <c r="B36" s="21">
        <v>103.96285856408556</v>
      </c>
      <c r="C36" s="21">
        <v>116.92527779515322</v>
      </c>
      <c r="D36" s="21">
        <v>127.16591244457966</v>
      </c>
      <c r="E36" s="24">
        <v>2351.2500635461683</v>
      </c>
      <c r="F36" s="21">
        <v>111.89640528200853</v>
      </c>
      <c r="G36" s="21">
        <v>-0.19449914552660541</v>
      </c>
      <c r="H36" s="10"/>
      <c r="I36" s="9"/>
      <c r="J36" s="9"/>
    </row>
    <row r="37" spans="1:10" x14ac:dyDescent="0.25">
      <c r="A37" s="43">
        <v>42431</v>
      </c>
      <c r="B37" s="21">
        <v>107.84281213729068</v>
      </c>
      <c r="C37" s="21">
        <v>120.94870847103564</v>
      </c>
      <c r="D37" s="21">
        <v>121.67739069300707</v>
      </c>
      <c r="E37" s="24">
        <v>2351.2006386633366</v>
      </c>
      <c r="F37" s="21">
        <v>112.28866424435311</v>
      </c>
      <c r="G37" s="21">
        <v>0.35055546365050372</v>
      </c>
      <c r="H37" s="10"/>
      <c r="I37" s="9"/>
      <c r="J37" s="9"/>
    </row>
    <row r="38" spans="1:10" x14ac:dyDescent="0.25">
      <c r="A38" s="43">
        <v>42462</v>
      </c>
      <c r="B38" s="21">
        <v>106.45000829049908</v>
      </c>
      <c r="C38" s="21">
        <v>118.61358603292207</v>
      </c>
      <c r="D38" s="21">
        <v>120.63816917651164</v>
      </c>
      <c r="E38" s="24">
        <v>2364.8361079903771</v>
      </c>
      <c r="F38" s="21">
        <v>112.40798736953982</v>
      </c>
      <c r="G38" s="21">
        <v>0.10626462251528412</v>
      </c>
      <c r="H38" s="10"/>
      <c r="I38" s="9"/>
      <c r="J38" s="9"/>
    </row>
    <row r="39" spans="1:10" ht="13" x14ac:dyDescent="0.3">
      <c r="A39" s="43">
        <v>42492</v>
      </c>
      <c r="B39" s="21">
        <v>106.54949427955562</v>
      </c>
      <c r="C39" s="21">
        <v>119.1948907710587</v>
      </c>
      <c r="D39" s="21">
        <v>126.34395561034499</v>
      </c>
      <c r="E39" s="24">
        <v>2352.3663841937105</v>
      </c>
      <c r="F39" s="21">
        <v>112.31055362979853</v>
      </c>
      <c r="G39" s="21">
        <v>-8.6678662274219942E-2</v>
      </c>
      <c r="H39" s="7"/>
      <c r="I39" s="2"/>
      <c r="J39" s="2"/>
    </row>
    <row r="40" spans="1:10" ht="13" x14ac:dyDescent="0.3">
      <c r="A40" s="43">
        <v>42523</v>
      </c>
      <c r="B40" s="21">
        <v>109.43458796219532</v>
      </c>
      <c r="C40" s="21">
        <v>121.9884083892083</v>
      </c>
      <c r="D40" s="21">
        <v>122.67841675973298</v>
      </c>
      <c r="E40" s="24">
        <v>2359.4708998665978</v>
      </c>
      <c r="F40" s="21">
        <v>112.48278298366881</v>
      </c>
      <c r="G40" s="21">
        <v>0.15335099712712186</v>
      </c>
      <c r="H40" s="2"/>
      <c r="I40" s="2"/>
      <c r="J40" s="2"/>
    </row>
    <row r="41" spans="1:10" x14ac:dyDescent="0.25">
      <c r="A41" s="43">
        <v>42553</v>
      </c>
      <c r="B41" s="21">
        <v>103.96285856408556</v>
      </c>
      <c r="C41" s="21">
        <v>120.73219808653191</v>
      </c>
      <c r="D41" s="21">
        <v>124.49156184701289</v>
      </c>
      <c r="E41" s="24">
        <v>2370.7072246309613</v>
      </c>
      <c r="F41" s="21">
        <v>112.74875938937737</v>
      </c>
      <c r="G41" s="21">
        <v>0.2364596595615609</v>
      </c>
      <c r="H41" s="1"/>
      <c r="I41" s="1"/>
      <c r="J41" s="1"/>
    </row>
    <row r="42" spans="1:10" x14ac:dyDescent="0.25">
      <c r="A42" s="43">
        <v>42584</v>
      </c>
      <c r="B42" s="21">
        <v>107.34538219200797</v>
      </c>
      <c r="C42" s="21">
        <v>120.93392163731578</v>
      </c>
      <c r="D42" s="21">
        <v>120.46637560387288</v>
      </c>
      <c r="E42" s="24">
        <v>2369.0085630828321</v>
      </c>
      <c r="F42" s="21">
        <v>113.05340628847406</v>
      </c>
      <c r="G42" s="21">
        <v>0.27019977935598405</v>
      </c>
    </row>
    <row r="43" spans="1:10" x14ac:dyDescent="0.25">
      <c r="A43" s="43">
        <v>42615</v>
      </c>
      <c r="B43" s="21">
        <v>106.05206433427293</v>
      </c>
      <c r="C43" s="21">
        <v>121.93991481062679</v>
      </c>
      <c r="D43" s="21">
        <v>122.33465926446642</v>
      </c>
      <c r="E43" s="24"/>
      <c r="F43" s="21">
        <v>113.33146231354614</v>
      </c>
      <c r="G43" s="21">
        <v>0.24595103694846632</v>
      </c>
    </row>
    <row r="44" spans="1:10" x14ac:dyDescent="0.25">
      <c r="A44" s="44">
        <v>42645</v>
      </c>
      <c r="B44" s="17"/>
      <c r="C44" s="17"/>
      <c r="D44" s="17">
        <v>121.31063337205524</v>
      </c>
      <c r="E44" s="30"/>
      <c r="F44" s="17">
        <v>113.59569522877267</v>
      </c>
      <c r="G44" s="17">
        <v>0.23315053898758098</v>
      </c>
    </row>
    <row r="45" spans="1:10" x14ac:dyDescent="0.25">
      <c r="A45" t="s">
        <v>21</v>
      </c>
    </row>
    <row r="46" spans="1:10" x14ac:dyDescent="0.25">
      <c r="A46" s="45" t="s">
        <v>22</v>
      </c>
      <c r="B46" s="45"/>
      <c r="C46" s="45"/>
      <c r="D46" s="45"/>
      <c r="E46" s="45"/>
      <c r="F46" s="45"/>
      <c r="G46" s="45"/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opLeftCell="A265" workbookViewId="0">
      <selection activeCell="E281" sqref="E281"/>
    </sheetView>
  </sheetViews>
  <sheetFormatPr defaultRowHeight="12.5" x14ac:dyDescent="0.25"/>
  <cols>
    <col min="1" max="1" width="10.7265625" style="3" bestFit="1" customWidth="1"/>
    <col min="2" max="2" width="11" customWidth="1"/>
    <col min="5" max="5" width="10.1796875" bestFit="1" customWidth="1"/>
    <col min="6" max="6" width="13.453125" customWidth="1"/>
    <col min="7" max="7" width="17" customWidth="1"/>
    <col min="8" max="8" width="10.1796875" bestFit="1" customWidth="1"/>
    <col min="11" max="12" width="10.1796875" bestFit="1" customWidth="1"/>
  </cols>
  <sheetData>
    <row r="1" spans="1:10" ht="52" x14ac:dyDescent="0.3">
      <c r="A1" s="34" t="s">
        <v>1</v>
      </c>
      <c r="B1" s="33" t="s">
        <v>2</v>
      </c>
      <c r="D1" s="33" t="s">
        <v>23</v>
      </c>
      <c r="H1" s="12"/>
    </row>
    <row r="2" spans="1:10" x14ac:dyDescent="0.25">
      <c r="A2" s="35">
        <v>34365</v>
      </c>
      <c r="B2" s="22">
        <v>49.804174536655623</v>
      </c>
      <c r="C2" s="3"/>
      <c r="D2" s="5"/>
      <c r="H2" s="5"/>
      <c r="I2" s="8"/>
      <c r="J2" s="5"/>
    </row>
    <row r="3" spans="1:10" x14ac:dyDescent="0.25">
      <c r="A3" s="35">
        <v>34393</v>
      </c>
      <c r="B3" s="22">
        <v>50.291854931377635</v>
      </c>
      <c r="C3" s="3"/>
      <c r="D3" s="5"/>
      <c r="H3" s="5"/>
      <c r="I3" s="8"/>
      <c r="J3" s="5"/>
    </row>
    <row r="4" spans="1:10" x14ac:dyDescent="0.25">
      <c r="A4" s="35">
        <v>34424</v>
      </c>
      <c r="B4" s="22">
        <v>50.721145082542549</v>
      </c>
      <c r="C4" s="3"/>
      <c r="D4" s="5"/>
      <c r="H4" s="5"/>
      <c r="I4" s="8"/>
      <c r="J4" s="5"/>
    </row>
    <row r="5" spans="1:10" x14ac:dyDescent="0.25">
      <c r="A5" s="35">
        <v>34454</v>
      </c>
      <c r="B5" s="22">
        <v>50.754552953090915</v>
      </c>
      <c r="C5" s="3"/>
      <c r="D5" s="5"/>
      <c r="H5" s="5"/>
      <c r="I5" s="8"/>
      <c r="J5" s="5"/>
    </row>
    <row r="6" spans="1:10" x14ac:dyDescent="0.25">
      <c r="A6" s="35">
        <v>34485</v>
      </c>
      <c r="B6" s="22">
        <v>50.837168023580702</v>
      </c>
      <c r="C6" s="3"/>
      <c r="D6" s="5"/>
      <c r="H6" s="5"/>
      <c r="I6" s="8"/>
      <c r="J6" s="5"/>
    </row>
    <row r="7" spans="1:10" x14ac:dyDescent="0.25">
      <c r="A7" s="35">
        <v>34515</v>
      </c>
      <c r="B7" s="22">
        <v>51.009040870846434</v>
      </c>
      <c r="C7" s="3"/>
      <c r="D7" s="5"/>
      <c r="H7" s="5"/>
      <c r="I7" s="8"/>
      <c r="J7" s="5"/>
    </row>
    <row r="8" spans="1:10" x14ac:dyDescent="0.25">
      <c r="A8" s="35">
        <v>34546</v>
      </c>
      <c r="B8" s="22">
        <v>51.258778933172067</v>
      </c>
      <c r="C8" s="3"/>
      <c r="D8" s="5"/>
      <c r="H8" s="5"/>
      <c r="I8" s="8"/>
      <c r="J8" s="5"/>
    </row>
    <row r="9" spans="1:10" x14ac:dyDescent="0.25">
      <c r="A9" s="35">
        <v>34577</v>
      </c>
      <c r="B9" s="22">
        <v>51.765148366460565</v>
      </c>
      <c r="C9" s="3"/>
      <c r="D9" s="5"/>
      <c r="H9" s="5"/>
      <c r="I9" s="8"/>
      <c r="J9" s="5"/>
    </row>
    <row r="10" spans="1:10" x14ac:dyDescent="0.25">
      <c r="A10" s="35">
        <v>34607</v>
      </c>
      <c r="B10" s="22">
        <v>51.927870363664105</v>
      </c>
      <c r="C10" s="3"/>
      <c r="D10" s="5"/>
      <c r="H10" s="5"/>
      <c r="I10" s="8"/>
      <c r="J10" s="5"/>
    </row>
    <row r="11" spans="1:10" x14ac:dyDescent="0.25">
      <c r="A11" s="35">
        <v>34638</v>
      </c>
      <c r="B11" s="22">
        <v>52.518268338049801</v>
      </c>
      <c r="C11" s="3"/>
      <c r="D11" s="5"/>
      <c r="H11" s="5"/>
      <c r="I11" s="8"/>
      <c r="J11" s="5"/>
    </row>
    <row r="12" spans="1:10" x14ac:dyDescent="0.25">
      <c r="A12" s="35">
        <v>34668</v>
      </c>
      <c r="B12" s="22">
        <v>52.722602796124804</v>
      </c>
      <c r="C12" s="3"/>
      <c r="D12" s="5"/>
      <c r="H12" s="5"/>
      <c r="I12" s="8"/>
      <c r="J12" s="5"/>
    </row>
    <row r="13" spans="1:10" x14ac:dyDescent="0.25">
      <c r="A13" s="35">
        <v>34699</v>
      </c>
      <c r="B13" s="22">
        <v>53.18846250539</v>
      </c>
      <c r="C13" s="3"/>
      <c r="D13" s="5"/>
      <c r="H13" s="5"/>
      <c r="I13" s="8"/>
      <c r="J13" s="5"/>
    </row>
    <row r="14" spans="1:10" x14ac:dyDescent="0.25">
      <c r="A14" s="35">
        <v>34730</v>
      </c>
      <c r="B14" s="22">
        <v>53.479082928801688</v>
      </c>
      <c r="C14" s="3"/>
      <c r="D14" s="5"/>
      <c r="H14" s="5"/>
      <c r="I14" s="8"/>
      <c r="J14" s="5"/>
    </row>
    <row r="15" spans="1:10" x14ac:dyDescent="0.25">
      <c r="A15" s="35">
        <v>34758</v>
      </c>
      <c r="B15" s="22">
        <v>53.717428326029115</v>
      </c>
      <c r="C15" s="3"/>
      <c r="D15" s="5"/>
      <c r="H15" s="5"/>
      <c r="I15" s="8"/>
      <c r="J15" s="5"/>
    </row>
    <row r="16" spans="1:10" x14ac:dyDescent="0.25">
      <c r="A16" s="35">
        <v>34789</v>
      </c>
      <c r="B16" s="22">
        <v>54.072753314658137</v>
      </c>
      <c r="C16" s="3"/>
      <c r="D16" s="5"/>
      <c r="H16" s="5"/>
      <c r="I16" s="8"/>
      <c r="J16" s="5"/>
    </row>
    <row r="17" spans="1:10" x14ac:dyDescent="0.25">
      <c r="A17" s="35">
        <v>34819</v>
      </c>
      <c r="B17" s="22">
        <v>54.432085483447104</v>
      </c>
      <c r="C17" s="3"/>
      <c r="D17" s="5"/>
      <c r="H17" s="5"/>
      <c r="I17" s="8"/>
      <c r="J17" s="5"/>
    </row>
    <row r="18" spans="1:10" x14ac:dyDescent="0.25">
      <c r="A18" s="35">
        <v>34850</v>
      </c>
      <c r="B18" s="22">
        <v>54.787192036856602</v>
      </c>
      <c r="C18" s="3"/>
      <c r="D18" s="5"/>
      <c r="H18" s="5"/>
      <c r="I18" s="8"/>
      <c r="J18" s="5"/>
    </row>
    <row r="19" spans="1:10" x14ac:dyDescent="0.25">
      <c r="A19" s="35">
        <v>34880</v>
      </c>
      <c r="B19" s="22">
        <v>55.017565259146458</v>
      </c>
      <c r="C19" s="3"/>
      <c r="D19" s="5"/>
      <c r="H19" s="5"/>
      <c r="I19" s="8"/>
      <c r="J19" s="5"/>
    </row>
    <row r="20" spans="1:10" x14ac:dyDescent="0.25">
      <c r="A20" s="35">
        <v>34911</v>
      </c>
      <c r="B20" s="22">
        <v>55.425752229458027</v>
      </c>
      <c r="C20" s="3"/>
      <c r="D20" s="5"/>
      <c r="H20" s="5"/>
      <c r="I20" s="8"/>
      <c r="J20" s="5"/>
    </row>
    <row r="21" spans="1:10" x14ac:dyDescent="0.25">
      <c r="A21" s="35">
        <v>34942</v>
      </c>
      <c r="B21" s="22">
        <v>55.900900963845977</v>
      </c>
      <c r="C21" s="3"/>
      <c r="D21" s="5"/>
      <c r="H21" s="5"/>
      <c r="I21" s="8"/>
      <c r="J21" s="5"/>
    </row>
    <row r="22" spans="1:10" x14ac:dyDescent="0.25">
      <c r="A22" s="35">
        <v>34972</v>
      </c>
      <c r="B22" s="22">
        <v>56.37577252472785</v>
      </c>
      <c r="C22" s="3"/>
      <c r="D22" s="5"/>
      <c r="H22" s="5"/>
      <c r="I22" s="8"/>
      <c r="J22" s="5"/>
    </row>
    <row r="23" spans="1:10" x14ac:dyDescent="0.25">
      <c r="A23" s="35">
        <v>35003</v>
      </c>
      <c r="B23" s="22">
        <v>56.700670340771829</v>
      </c>
      <c r="C23" s="3"/>
      <c r="D23" s="5"/>
      <c r="H23" s="5"/>
      <c r="I23" s="8"/>
      <c r="J23" s="5"/>
    </row>
    <row r="24" spans="1:10" x14ac:dyDescent="0.25">
      <c r="A24" s="35">
        <v>35033</v>
      </c>
      <c r="B24" s="22">
        <v>56.823299572707775</v>
      </c>
      <c r="C24" s="3"/>
      <c r="D24" s="5"/>
      <c r="H24" s="5"/>
      <c r="I24" s="8"/>
      <c r="J24" s="5"/>
    </row>
    <row r="25" spans="1:10" x14ac:dyDescent="0.25">
      <c r="A25" s="35">
        <v>35064</v>
      </c>
      <c r="B25" s="22">
        <v>57.722142666107914</v>
      </c>
      <c r="C25" s="3"/>
      <c r="D25" s="5"/>
      <c r="H25" s="5"/>
      <c r="I25" s="8"/>
      <c r="J25" s="5"/>
    </row>
    <row r="26" spans="1:10" x14ac:dyDescent="0.25">
      <c r="A26" s="35">
        <v>35095</v>
      </c>
      <c r="B26" s="22">
        <v>58.078511871975557</v>
      </c>
      <c r="C26" s="3"/>
      <c r="D26" s="5"/>
      <c r="H26" s="5"/>
      <c r="I26" s="8"/>
      <c r="J26" s="5"/>
    </row>
    <row r="27" spans="1:10" x14ac:dyDescent="0.25">
      <c r="A27" s="35">
        <v>35124</v>
      </c>
      <c r="B27" s="22">
        <v>58.507450375163636</v>
      </c>
      <c r="C27" s="3"/>
      <c r="D27" s="5"/>
      <c r="H27" s="5"/>
      <c r="I27" s="8"/>
      <c r="J27" s="5"/>
    </row>
    <row r="28" spans="1:10" x14ac:dyDescent="0.25">
      <c r="A28" s="35">
        <v>35155</v>
      </c>
      <c r="B28" s="22">
        <v>58.437479141499452</v>
      </c>
      <c r="C28" s="25"/>
      <c r="D28" s="4">
        <f>B28</f>
        <v>58.437479141499452</v>
      </c>
      <c r="H28" s="5"/>
      <c r="I28" s="8"/>
      <c r="J28" s="5"/>
    </row>
    <row r="29" spans="1:10" x14ac:dyDescent="0.25">
      <c r="A29" s="35">
        <v>35185</v>
      </c>
      <c r="B29" s="22">
        <v>58.572019705324188</v>
      </c>
      <c r="C29" s="25"/>
      <c r="D29" s="5"/>
      <c r="H29" s="5"/>
      <c r="I29" s="8"/>
      <c r="J29" s="5"/>
    </row>
    <row r="30" spans="1:10" x14ac:dyDescent="0.25">
      <c r="A30" s="35">
        <v>35216</v>
      </c>
      <c r="B30" s="22">
        <v>58.685022374081129</v>
      </c>
      <c r="C30" s="3"/>
      <c r="D30" s="5"/>
      <c r="H30" s="5"/>
      <c r="I30" s="8"/>
      <c r="J30" s="5"/>
    </row>
    <row r="31" spans="1:10" x14ac:dyDescent="0.25">
      <c r="A31" s="35">
        <v>35246</v>
      </c>
      <c r="B31" s="22">
        <v>58.888050501930131</v>
      </c>
      <c r="C31" s="3"/>
      <c r="D31" s="5"/>
      <c r="H31" s="5"/>
      <c r="I31" s="8"/>
      <c r="J31" s="5"/>
    </row>
    <row r="32" spans="1:10" x14ac:dyDescent="0.25">
      <c r="A32" s="35">
        <v>35277</v>
      </c>
      <c r="B32" s="22">
        <v>58.87979278104153</v>
      </c>
      <c r="C32" s="3"/>
      <c r="D32" s="5"/>
      <c r="H32" s="5"/>
      <c r="I32" s="8"/>
      <c r="J32" s="5"/>
    </row>
    <row r="33" spans="1:10" x14ac:dyDescent="0.25">
      <c r="A33" s="35">
        <v>35308</v>
      </c>
      <c r="B33" s="22">
        <v>59.041574924522052</v>
      </c>
      <c r="C33" s="3"/>
      <c r="D33" s="5"/>
      <c r="H33" s="5"/>
      <c r="I33" s="8"/>
      <c r="J33" s="5"/>
    </row>
    <row r="34" spans="1:10" x14ac:dyDescent="0.25">
      <c r="A34" s="35">
        <v>35338</v>
      </c>
      <c r="B34" s="22">
        <v>59.222742252474134</v>
      </c>
      <c r="C34" s="3"/>
      <c r="D34" s="5"/>
      <c r="H34" s="5"/>
      <c r="I34" s="8"/>
      <c r="J34" s="5"/>
    </row>
    <row r="35" spans="1:10" x14ac:dyDescent="0.25">
      <c r="A35" s="35">
        <v>35369</v>
      </c>
      <c r="B35" s="22">
        <v>59.425298293312004</v>
      </c>
      <c r="C35" s="3"/>
      <c r="D35" s="5"/>
      <c r="H35" s="5"/>
      <c r="I35" s="8"/>
      <c r="J35" s="5"/>
    </row>
    <row r="36" spans="1:10" x14ac:dyDescent="0.25">
      <c r="A36" s="35">
        <v>35399</v>
      </c>
      <c r="B36" s="22">
        <v>59.174067689036711</v>
      </c>
      <c r="C36" s="3"/>
      <c r="D36" s="5"/>
      <c r="H36" s="5"/>
      <c r="I36" s="8"/>
      <c r="J36" s="5"/>
    </row>
    <row r="37" spans="1:10" x14ac:dyDescent="0.25">
      <c r="A37" s="35">
        <v>35430</v>
      </c>
      <c r="B37" s="22">
        <v>58.735872675453336</v>
      </c>
      <c r="C37" s="3"/>
      <c r="D37" s="5"/>
      <c r="H37" s="5"/>
      <c r="I37" s="8"/>
      <c r="J37" s="5"/>
    </row>
    <row r="38" spans="1:10" x14ac:dyDescent="0.25">
      <c r="A38" s="35">
        <v>35461</v>
      </c>
      <c r="B38" s="22">
        <v>58.845734146960694</v>
      </c>
      <c r="C38" s="3"/>
      <c r="D38" s="5"/>
      <c r="H38" s="5"/>
      <c r="I38" s="8"/>
      <c r="J38" s="5"/>
    </row>
    <row r="39" spans="1:10" x14ac:dyDescent="0.25">
      <c r="A39" s="35">
        <v>35489</v>
      </c>
      <c r="B39" s="22">
        <v>59.096738287269027</v>
      </c>
      <c r="C39" s="3"/>
      <c r="D39" s="5"/>
      <c r="H39" s="5"/>
      <c r="I39" s="8"/>
      <c r="J39" s="5"/>
    </row>
    <row r="40" spans="1:10" x14ac:dyDescent="0.25">
      <c r="A40" s="35">
        <v>35520</v>
      </c>
      <c r="B40" s="22">
        <v>59.662963957996759</v>
      </c>
      <c r="C40" s="3"/>
      <c r="D40" s="5"/>
      <c r="H40" s="5"/>
      <c r="I40" s="8"/>
      <c r="J40" s="5"/>
    </row>
    <row r="41" spans="1:10" x14ac:dyDescent="0.25">
      <c r="A41" s="35">
        <v>35550</v>
      </c>
      <c r="B41" s="22">
        <v>59.802906685733724</v>
      </c>
      <c r="C41" s="3"/>
      <c r="D41" s="5"/>
      <c r="H41" s="5"/>
      <c r="I41" s="8"/>
      <c r="J41" s="5"/>
    </row>
    <row r="42" spans="1:10" x14ac:dyDescent="0.25">
      <c r="A42" s="35">
        <v>35581</v>
      </c>
      <c r="B42" s="22">
        <v>60.388604831289392</v>
      </c>
      <c r="C42" s="3"/>
      <c r="D42" s="5"/>
      <c r="H42" s="5"/>
      <c r="I42" s="8"/>
      <c r="J42" s="5"/>
    </row>
    <row r="43" spans="1:10" x14ac:dyDescent="0.25">
      <c r="A43" s="35">
        <v>35611</v>
      </c>
      <c r="B43" s="22">
        <v>60.676174173484632</v>
      </c>
      <c r="C43" s="3"/>
      <c r="D43" s="5"/>
      <c r="H43" s="5"/>
      <c r="I43" s="8"/>
      <c r="J43" s="5"/>
    </row>
    <row r="44" spans="1:10" x14ac:dyDescent="0.25">
      <c r="A44" s="35">
        <v>35642</v>
      </c>
      <c r="B44" s="22">
        <v>60.797797611350482</v>
      </c>
      <c r="C44" s="3"/>
      <c r="D44" s="5"/>
      <c r="H44" s="5"/>
      <c r="I44" s="8"/>
      <c r="J44" s="5"/>
    </row>
    <row r="45" spans="1:10" x14ac:dyDescent="0.25">
      <c r="A45" s="35">
        <v>35673</v>
      </c>
      <c r="B45" s="22">
        <v>60.454046998185262</v>
      </c>
      <c r="C45" s="3"/>
      <c r="D45" s="5"/>
      <c r="H45" s="5"/>
      <c r="I45" s="8"/>
      <c r="J45" s="5"/>
    </row>
    <row r="46" spans="1:10" x14ac:dyDescent="0.25">
      <c r="A46" s="35">
        <v>35703</v>
      </c>
      <c r="B46" s="22">
        <v>60.336071124751577</v>
      </c>
      <c r="C46" s="3"/>
      <c r="D46" s="5"/>
      <c r="H46" s="5"/>
      <c r="I46" s="8"/>
      <c r="J46" s="5"/>
    </row>
    <row r="47" spans="1:10" x14ac:dyDescent="0.25">
      <c r="A47" s="35">
        <v>35734</v>
      </c>
      <c r="B47" s="22">
        <v>60.282296359952156</v>
      </c>
      <c r="C47" s="3"/>
      <c r="D47" s="5"/>
      <c r="H47" s="5"/>
      <c r="I47" s="8"/>
      <c r="J47" s="5"/>
    </row>
    <row r="48" spans="1:10" x14ac:dyDescent="0.25">
      <c r="A48" s="35">
        <v>35764</v>
      </c>
      <c r="B48" s="22">
        <v>60.952451105643156</v>
      </c>
      <c r="C48" s="3"/>
      <c r="D48" s="5"/>
      <c r="H48" s="5"/>
      <c r="I48" s="8"/>
      <c r="J48" s="5"/>
    </row>
    <row r="49" spans="1:10" x14ac:dyDescent="0.25">
      <c r="A49" s="35">
        <v>35795</v>
      </c>
      <c r="B49" s="22">
        <v>61.047103277949773</v>
      </c>
      <c r="C49" s="3"/>
      <c r="D49" s="5"/>
      <c r="H49" s="5"/>
      <c r="I49" s="8"/>
      <c r="J49" s="5"/>
    </row>
    <row r="50" spans="1:10" x14ac:dyDescent="0.25">
      <c r="A50" s="35">
        <v>35826</v>
      </c>
      <c r="B50" s="22">
        <v>60.948296799212123</v>
      </c>
      <c r="C50" s="3"/>
      <c r="D50" s="5"/>
      <c r="H50" s="5"/>
      <c r="I50" s="8"/>
      <c r="J50" s="5"/>
    </row>
    <row r="51" spans="1:10" x14ac:dyDescent="0.25">
      <c r="A51" s="35">
        <v>35854</v>
      </c>
      <c r="B51" s="22">
        <v>60.922710551320201</v>
      </c>
      <c r="C51" s="3"/>
      <c r="D51" s="5"/>
      <c r="H51" s="5"/>
      <c r="I51" s="8"/>
      <c r="J51" s="5"/>
    </row>
    <row r="52" spans="1:10" x14ac:dyDescent="0.25">
      <c r="A52" s="35">
        <v>35885</v>
      </c>
      <c r="B52" s="22">
        <v>61.188994633451543</v>
      </c>
      <c r="C52" s="3"/>
      <c r="D52" s="5"/>
      <c r="H52" s="5"/>
      <c r="I52" s="8"/>
      <c r="J52" s="5"/>
    </row>
    <row r="53" spans="1:10" x14ac:dyDescent="0.25">
      <c r="A53" s="35">
        <v>35915</v>
      </c>
      <c r="B53" s="22">
        <v>61.522928877514083</v>
      </c>
      <c r="C53" s="3"/>
      <c r="D53" s="5"/>
      <c r="H53" s="5"/>
      <c r="I53" s="8"/>
      <c r="J53" s="5"/>
    </row>
    <row r="54" spans="1:10" x14ac:dyDescent="0.25">
      <c r="A54" s="35">
        <v>35946</v>
      </c>
      <c r="B54" s="22">
        <v>61.131519073580222</v>
      </c>
      <c r="C54" s="3"/>
      <c r="D54" s="5"/>
      <c r="H54" s="5"/>
      <c r="I54" s="8"/>
      <c r="J54" s="5"/>
    </row>
    <row r="55" spans="1:10" x14ac:dyDescent="0.25">
      <c r="A55" s="35">
        <v>35976</v>
      </c>
      <c r="B55" s="22">
        <v>61.168477359143672</v>
      </c>
      <c r="C55" s="3"/>
      <c r="D55" s="5"/>
      <c r="H55" s="5"/>
      <c r="I55" s="8"/>
      <c r="J55" s="5"/>
    </row>
    <row r="56" spans="1:10" x14ac:dyDescent="0.25">
      <c r="A56" s="35">
        <v>36007</v>
      </c>
      <c r="B56" s="22">
        <v>61.286267961928417</v>
      </c>
      <c r="C56" s="3"/>
      <c r="D56" s="5"/>
      <c r="H56" s="5"/>
      <c r="I56" s="8"/>
      <c r="J56" s="5"/>
    </row>
    <row r="57" spans="1:10" x14ac:dyDescent="0.25">
      <c r="A57" s="35">
        <v>36038</v>
      </c>
      <c r="B57" s="22">
        <v>61.681410919443948</v>
      </c>
      <c r="C57" s="3"/>
      <c r="D57" s="5"/>
      <c r="H57" s="5"/>
      <c r="I57" s="8"/>
      <c r="J57" s="5"/>
    </row>
    <row r="58" spans="1:10" x14ac:dyDescent="0.25">
      <c r="A58" s="35">
        <v>36068</v>
      </c>
      <c r="B58" s="22">
        <v>61.690608863234701</v>
      </c>
      <c r="C58" s="3"/>
      <c r="D58" s="5"/>
      <c r="H58" s="5"/>
      <c r="I58" s="8"/>
      <c r="J58" s="5"/>
    </row>
    <row r="59" spans="1:10" x14ac:dyDescent="0.25">
      <c r="A59" s="35">
        <v>36099</v>
      </c>
      <c r="B59" s="22">
        <v>61.947392708176018</v>
      </c>
      <c r="C59" s="3"/>
      <c r="D59" s="5"/>
      <c r="H59" s="5"/>
      <c r="I59" s="8"/>
      <c r="J59" s="5"/>
    </row>
    <row r="60" spans="1:10" x14ac:dyDescent="0.25">
      <c r="A60" s="35">
        <v>36129</v>
      </c>
      <c r="B60" s="22">
        <v>61.97487612358853</v>
      </c>
      <c r="C60" s="3"/>
      <c r="D60" s="5"/>
      <c r="H60" s="5"/>
      <c r="I60" s="8"/>
      <c r="J60" s="5"/>
    </row>
    <row r="61" spans="1:10" x14ac:dyDescent="0.25">
      <c r="A61" s="35">
        <v>36160</v>
      </c>
      <c r="B61" s="22">
        <v>61.928526063893464</v>
      </c>
      <c r="C61" s="3"/>
      <c r="D61" s="5"/>
      <c r="H61" s="5"/>
      <c r="I61" s="8"/>
      <c r="J61" s="5"/>
    </row>
    <row r="62" spans="1:10" x14ac:dyDescent="0.25">
      <c r="A62" s="35">
        <v>36191</v>
      </c>
      <c r="B62" s="22">
        <v>61.494629842975414</v>
      </c>
      <c r="C62" s="3"/>
      <c r="D62" s="5"/>
      <c r="H62" s="5"/>
      <c r="I62" s="8"/>
      <c r="J62" s="5"/>
    </row>
    <row r="63" spans="1:10" x14ac:dyDescent="0.25">
      <c r="A63" s="35">
        <v>36219</v>
      </c>
      <c r="B63" s="22">
        <v>61.574944586000655</v>
      </c>
      <c r="C63" s="3"/>
      <c r="D63" s="5"/>
      <c r="H63" s="5"/>
      <c r="I63" s="8"/>
      <c r="J63" s="5"/>
    </row>
    <row r="64" spans="1:10" x14ac:dyDescent="0.25">
      <c r="A64" s="35">
        <v>36250</v>
      </c>
      <c r="B64" s="22">
        <v>61.438035228951513</v>
      </c>
      <c r="C64" s="3"/>
      <c r="D64" s="5"/>
      <c r="H64" s="5"/>
      <c r="I64" s="8"/>
      <c r="J64" s="5"/>
    </row>
    <row r="65" spans="1:10" x14ac:dyDescent="0.25">
      <c r="A65" s="35">
        <v>36280</v>
      </c>
      <c r="B65" s="22">
        <v>61.846224096798586</v>
      </c>
      <c r="C65" s="3"/>
      <c r="D65" s="5"/>
      <c r="H65" s="5"/>
      <c r="I65" s="8"/>
      <c r="J65" s="5"/>
    </row>
    <row r="66" spans="1:10" x14ac:dyDescent="0.25">
      <c r="A66" s="35">
        <v>36311</v>
      </c>
      <c r="B66" s="22">
        <v>61.672261784123904</v>
      </c>
      <c r="C66" s="25"/>
      <c r="D66" s="4">
        <f>B66</f>
        <v>61.672261784123904</v>
      </c>
      <c r="H66" s="5"/>
      <c r="I66" s="8"/>
      <c r="J66" s="5"/>
    </row>
    <row r="67" spans="1:10" x14ac:dyDescent="0.25">
      <c r="A67" s="35">
        <v>36341</v>
      </c>
      <c r="B67" s="22">
        <v>62.183878869567323</v>
      </c>
      <c r="C67" s="3"/>
      <c r="D67" s="5"/>
      <c r="H67" s="5"/>
      <c r="I67" s="8"/>
      <c r="J67" s="5"/>
    </row>
    <row r="68" spans="1:10" x14ac:dyDescent="0.25">
      <c r="A68" s="35">
        <v>36372</v>
      </c>
      <c r="B68" s="22">
        <v>62.700469361076308</v>
      </c>
      <c r="D68" s="5"/>
      <c r="H68" s="5"/>
      <c r="I68" s="8"/>
      <c r="J68" s="5"/>
    </row>
    <row r="69" spans="1:10" x14ac:dyDescent="0.25">
      <c r="A69" s="35">
        <v>36403</v>
      </c>
      <c r="B69" s="22">
        <v>63.617631177176605</v>
      </c>
      <c r="C69" s="3"/>
      <c r="D69" s="5"/>
      <c r="H69" s="5"/>
      <c r="I69" s="8"/>
      <c r="J69" s="5"/>
    </row>
    <row r="70" spans="1:10" x14ac:dyDescent="0.25">
      <c r="A70" s="35">
        <v>36433</v>
      </c>
      <c r="B70" s="22">
        <v>64.316376189685158</v>
      </c>
      <c r="C70" s="3"/>
      <c r="D70" s="5"/>
      <c r="H70" s="5"/>
      <c r="I70" s="8"/>
      <c r="J70" s="5"/>
    </row>
    <row r="71" spans="1:10" x14ac:dyDescent="0.25">
      <c r="A71" s="35">
        <v>36464</v>
      </c>
      <c r="B71" s="22">
        <v>64.746505055781341</v>
      </c>
      <c r="C71" s="3"/>
      <c r="D71" s="5"/>
      <c r="H71" s="5"/>
      <c r="I71" s="8"/>
      <c r="J71" s="5"/>
    </row>
    <row r="72" spans="1:10" x14ac:dyDescent="0.25">
      <c r="A72" s="35">
        <v>36494</v>
      </c>
      <c r="B72" s="22">
        <v>65.364115780823141</v>
      </c>
      <c r="C72" s="3"/>
      <c r="D72" s="5"/>
      <c r="H72" s="5"/>
      <c r="I72" s="8"/>
      <c r="J72" s="5"/>
    </row>
    <row r="73" spans="1:10" x14ac:dyDescent="0.25">
      <c r="A73" s="35">
        <v>36525</v>
      </c>
      <c r="B73" s="22">
        <v>65.928371105737227</v>
      </c>
      <c r="C73" s="3"/>
      <c r="D73" s="5"/>
      <c r="H73" s="5"/>
      <c r="I73" s="8"/>
      <c r="J73" s="5"/>
    </row>
    <row r="74" spans="1:10" x14ac:dyDescent="0.25">
      <c r="A74" s="35">
        <v>36556</v>
      </c>
      <c r="B74" s="22">
        <v>65.80346334397565</v>
      </c>
      <c r="C74" s="3"/>
      <c r="D74" s="5"/>
      <c r="H74" s="5"/>
      <c r="I74" s="8"/>
      <c r="J74" s="5"/>
    </row>
    <row r="75" spans="1:10" x14ac:dyDescent="0.25">
      <c r="A75" s="35">
        <v>36585</v>
      </c>
      <c r="B75" s="22">
        <v>65.983853189286123</v>
      </c>
      <c r="C75" s="3"/>
      <c r="D75" s="5"/>
      <c r="H75" s="5"/>
      <c r="I75" s="8"/>
      <c r="J75" s="5"/>
    </row>
    <row r="76" spans="1:10" x14ac:dyDescent="0.25">
      <c r="A76" s="35">
        <v>36616</v>
      </c>
      <c r="B76" s="22">
        <v>66.449845142014439</v>
      </c>
      <c r="C76" s="3"/>
      <c r="D76" s="5"/>
      <c r="H76" s="13"/>
      <c r="I76" s="8"/>
      <c r="J76" s="5"/>
    </row>
    <row r="77" spans="1:10" x14ac:dyDescent="0.25">
      <c r="A77" s="35">
        <v>36646</v>
      </c>
      <c r="B77" s="22">
        <v>67.904069064913102</v>
      </c>
      <c r="C77" s="3"/>
      <c r="D77" s="5"/>
      <c r="H77" s="14"/>
      <c r="I77" s="8"/>
      <c r="J77" s="5"/>
    </row>
    <row r="78" spans="1:10" x14ac:dyDescent="0.25">
      <c r="A78" s="35">
        <v>36677</v>
      </c>
      <c r="B78" s="22">
        <v>68.932908028739831</v>
      </c>
      <c r="C78" s="3"/>
      <c r="D78" s="5"/>
      <c r="H78" s="14"/>
      <c r="I78" s="8"/>
      <c r="J78" s="5"/>
    </row>
    <row r="79" spans="1:10" ht="14" x14ac:dyDescent="0.3">
      <c r="A79" s="35">
        <v>36707</v>
      </c>
      <c r="B79" s="22">
        <v>69.48356247300805</v>
      </c>
      <c r="C79" s="3"/>
      <c r="D79" s="5"/>
      <c r="H79" s="15"/>
      <c r="I79" s="8"/>
      <c r="J79" s="5"/>
    </row>
    <row r="80" spans="1:10" x14ac:dyDescent="0.25">
      <c r="A80" s="35">
        <v>36738</v>
      </c>
      <c r="B80" s="22">
        <v>70.141603996593389</v>
      </c>
      <c r="C80" s="3"/>
      <c r="D80" s="5"/>
      <c r="H80" s="13"/>
      <c r="I80" s="8"/>
      <c r="J80" s="5"/>
    </row>
    <row r="81" spans="1:11" x14ac:dyDescent="0.25">
      <c r="A81" s="35">
        <v>36769</v>
      </c>
      <c r="B81" s="22">
        <v>70.672199782793143</v>
      </c>
      <c r="C81" s="3"/>
      <c r="D81" s="5"/>
      <c r="H81" s="5"/>
      <c r="I81" s="8"/>
      <c r="J81" s="5"/>
    </row>
    <row r="82" spans="1:11" x14ac:dyDescent="0.25">
      <c r="A82" s="35">
        <v>36799</v>
      </c>
      <c r="B82" s="22">
        <v>71.00450156750729</v>
      </c>
      <c r="C82" s="25"/>
      <c r="D82" s="5"/>
      <c r="I82" s="8"/>
      <c r="J82" s="5"/>
    </row>
    <row r="83" spans="1:11" x14ac:dyDescent="0.25">
      <c r="A83" s="35">
        <v>36830</v>
      </c>
      <c r="B83" s="22">
        <v>71.153071099076854</v>
      </c>
      <c r="C83" s="25"/>
      <c r="D83" s="4">
        <f>B83</f>
        <v>71.153071099076854</v>
      </c>
      <c r="H83" s="5"/>
      <c r="I83" s="8"/>
      <c r="J83" s="5"/>
    </row>
    <row r="84" spans="1:11" x14ac:dyDescent="0.25">
      <c r="A84" s="35">
        <v>36860</v>
      </c>
      <c r="B84" s="22">
        <v>70.844964976306329</v>
      </c>
      <c r="C84" s="3"/>
      <c r="D84" s="4"/>
      <c r="H84" s="5"/>
      <c r="I84" s="8"/>
      <c r="J84" s="5"/>
    </row>
    <row r="85" spans="1:11" x14ac:dyDescent="0.25">
      <c r="A85" s="35">
        <v>36891</v>
      </c>
      <c r="B85" s="22">
        <v>70.801286653189521</v>
      </c>
      <c r="C85" s="3"/>
      <c r="D85" s="5"/>
      <c r="H85" s="5"/>
      <c r="I85" s="8"/>
      <c r="J85" s="5"/>
    </row>
    <row r="86" spans="1:11" x14ac:dyDescent="0.25">
      <c r="A86" s="35">
        <v>36922</v>
      </c>
      <c r="B86" s="22">
        <v>70.661865886010077</v>
      </c>
      <c r="C86" s="3"/>
      <c r="D86" s="5"/>
      <c r="E86" s="8">
        <f>AVERAGE($B$86:$B$97)</f>
        <v>68.250340343991994</v>
      </c>
      <c r="H86" s="5"/>
      <c r="I86" s="8"/>
      <c r="J86" s="5"/>
      <c r="K86" s="8"/>
    </row>
    <row r="87" spans="1:11" x14ac:dyDescent="0.25">
      <c r="A87" s="35">
        <v>36950</v>
      </c>
      <c r="B87" s="22">
        <v>70.666435212687261</v>
      </c>
      <c r="C87" s="3"/>
      <c r="D87" s="5"/>
      <c r="E87" s="8">
        <f t="shared" ref="E87:E97" si="0">AVERAGE($B$86:$B$97)</f>
        <v>68.250340343991994</v>
      </c>
      <c r="H87" s="5"/>
      <c r="I87" s="8"/>
      <c r="J87" s="5"/>
      <c r="K87" s="8"/>
    </row>
    <row r="88" spans="1:11" x14ac:dyDescent="0.25">
      <c r="A88" s="35">
        <v>36981</v>
      </c>
      <c r="B88" s="22">
        <v>70.450078106819831</v>
      </c>
      <c r="C88" s="3"/>
      <c r="D88" s="5"/>
      <c r="E88" s="8">
        <f t="shared" si="0"/>
        <v>68.250340343991994</v>
      </c>
      <c r="H88" s="5"/>
      <c r="I88" s="8"/>
      <c r="J88" s="5"/>
      <c r="K88" s="8"/>
    </row>
    <row r="89" spans="1:11" x14ac:dyDescent="0.25">
      <c r="A89" s="35">
        <v>37011</v>
      </c>
      <c r="B89" s="22">
        <v>69.883427035295909</v>
      </c>
      <c r="C89" s="3"/>
      <c r="D89" s="5"/>
      <c r="E89" s="8">
        <f t="shared" si="0"/>
        <v>68.250340343991994</v>
      </c>
      <c r="H89" s="5"/>
      <c r="I89" s="8"/>
      <c r="J89" s="5"/>
      <c r="K89" s="8"/>
    </row>
    <row r="90" spans="1:11" x14ac:dyDescent="0.25">
      <c r="A90" s="35">
        <v>37042</v>
      </c>
      <c r="B90" s="22">
        <v>69.104359143804672</v>
      </c>
      <c r="C90" s="3"/>
      <c r="D90" s="5"/>
      <c r="E90" s="8">
        <f t="shared" si="0"/>
        <v>68.250340343991994</v>
      </c>
      <c r="H90" s="5"/>
      <c r="I90" s="8"/>
      <c r="J90" s="5"/>
      <c r="K90" s="8"/>
    </row>
    <row r="91" spans="1:11" x14ac:dyDescent="0.25">
      <c r="A91" s="35">
        <v>37072</v>
      </c>
      <c r="B91" s="22">
        <v>67.726274431754149</v>
      </c>
      <c r="C91" s="3"/>
      <c r="E91" s="8">
        <f t="shared" si="0"/>
        <v>68.250340343991994</v>
      </c>
      <c r="F91" t="s">
        <v>24</v>
      </c>
      <c r="H91" s="5"/>
      <c r="I91" s="8"/>
      <c r="J91" s="5"/>
      <c r="K91" s="8"/>
    </row>
    <row r="92" spans="1:11" x14ac:dyDescent="0.25">
      <c r="A92" s="35">
        <v>37103</v>
      </c>
      <c r="B92" s="22">
        <v>67.053456539640806</v>
      </c>
      <c r="C92" s="3"/>
      <c r="E92" s="8">
        <f t="shared" si="0"/>
        <v>68.250340343991994</v>
      </c>
      <c r="H92" s="5"/>
      <c r="I92" s="8"/>
      <c r="J92" s="5"/>
      <c r="K92" s="8"/>
    </row>
    <row r="93" spans="1:11" x14ac:dyDescent="0.25">
      <c r="A93" s="35">
        <v>37134</v>
      </c>
      <c r="B93" s="22">
        <v>66.722000418880071</v>
      </c>
      <c r="C93" s="3"/>
      <c r="E93" s="8">
        <f t="shared" si="0"/>
        <v>68.250340343991994</v>
      </c>
      <c r="H93" s="5"/>
      <c r="I93" s="8"/>
      <c r="J93" s="5"/>
      <c r="K93" s="8"/>
    </row>
    <row r="94" spans="1:11" x14ac:dyDescent="0.25">
      <c r="A94" s="35">
        <v>37164</v>
      </c>
      <c r="B94" s="22">
        <v>67.057291141110753</v>
      </c>
      <c r="C94" s="3"/>
      <c r="E94" s="8">
        <f t="shared" si="0"/>
        <v>68.250340343991994</v>
      </c>
      <c r="H94" s="5"/>
      <c r="I94" s="8"/>
      <c r="J94" s="5"/>
      <c r="K94" s="8"/>
    </row>
    <row r="95" spans="1:11" x14ac:dyDescent="0.25">
      <c r="A95" s="35">
        <v>37195</v>
      </c>
      <c r="B95" s="22">
        <v>66.863520546819615</v>
      </c>
      <c r="C95" s="3"/>
      <c r="E95" s="8">
        <f t="shared" si="0"/>
        <v>68.250340343991994</v>
      </c>
      <c r="H95" s="5"/>
      <c r="I95" s="8"/>
      <c r="J95" s="5"/>
      <c r="K95" s="8"/>
    </row>
    <row r="96" spans="1:11" x14ac:dyDescent="0.25">
      <c r="A96" s="35">
        <v>37225</v>
      </c>
      <c r="B96" s="22">
        <v>66.507464933017985</v>
      </c>
      <c r="E96" s="8">
        <f t="shared" si="0"/>
        <v>68.250340343991994</v>
      </c>
      <c r="H96" s="5"/>
      <c r="I96" s="8"/>
      <c r="J96" s="5"/>
      <c r="K96" s="8"/>
    </row>
    <row r="97" spans="1:12" x14ac:dyDescent="0.25">
      <c r="A97" s="35">
        <v>37256</v>
      </c>
      <c r="B97" s="22">
        <v>66.307910732062723</v>
      </c>
      <c r="E97" s="8">
        <f t="shared" si="0"/>
        <v>68.250340343991994</v>
      </c>
      <c r="H97" s="5"/>
      <c r="I97" s="8"/>
      <c r="J97" s="5"/>
      <c r="K97" s="8"/>
    </row>
    <row r="98" spans="1:12" x14ac:dyDescent="0.25">
      <c r="A98" s="35">
        <v>37287</v>
      </c>
      <c r="B98" s="22">
        <v>66.415871561727911</v>
      </c>
      <c r="E98" s="8">
        <f t="shared" ref="E98:E109" si="1">AVERAGE($B$98:$B$109)</f>
        <v>66.256388389304831</v>
      </c>
      <c r="H98" s="5"/>
      <c r="I98" s="8"/>
      <c r="J98" s="5"/>
      <c r="K98" s="8"/>
      <c r="L98" s="8"/>
    </row>
    <row r="99" spans="1:12" x14ac:dyDescent="0.25">
      <c r="A99" s="35">
        <v>37315</v>
      </c>
      <c r="B99" s="22">
        <v>66.474170917461421</v>
      </c>
      <c r="E99" s="8">
        <f t="shared" si="1"/>
        <v>66.256388389304831</v>
      </c>
      <c r="H99" s="5"/>
      <c r="I99" s="8"/>
      <c r="J99" s="5"/>
      <c r="K99" s="8"/>
      <c r="L99" s="8"/>
    </row>
    <row r="100" spans="1:12" x14ac:dyDescent="0.25">
      <c r="A100" s="35">
        <v>37346</v>
      </c>
      <c r="B100" s="22">
        <v>66.454104770821203</v>
      </c>
      <c r="E100" s="8">
        <f t="shared" si="1"/>
        <v>66.256388389304831</v>
      </c>
      <c r="H100" s="5"/>
      <c r="I100" s="8"/>
      <c r="J100" s="5"/>
      <c r="K100" s="8"/>
      <c r="L100" s="8"/>
    </row>
    <row r="101" spans="1:12" x14ac:dyDescent="0.25">
      <c r="A101" s="35">
        <v>37376</v>
      </c>
      <c r="B101" s="22">
        <v>66.378319258766339</v>
      </c>
      <c r="E101" s="8">
        <f t="shared" si="1"/>
        <v>66.256388389304831</v>
      </c>
      <c r="H101" s="5"/>
      <c r="I101" s="8"/>
      <c r="J101" s="5"/>
      <c r="K101" s="8"/>
      <c r="L101" s="8"/>
    </row>
    <row r="102" spans="1:12" x14ac:dyDescent="0.25">
      <c r="A102" s="35">
        <v>37407</v>
      </c>
      <c r="B102" s="22">
        <v>66.47263320716597</v>
      </c>
      <c r="E102" s="8">
        <f t="shared" si="1"/>
        <v>66.256388389304831</v>
      </c>
      <c r="H102" s="5"/>
      <c r="I102" s="8"/>
      <c r="J102" s="5"/>
      <c r="K102" s="8"/>
      <c r="L102" s="8"/>
    </row>
    <row r="103" spans="1:12" x14ac:dyDescent="0.25">
      <c r="A103" s="35">
        <v>37437</v>
      </c>
      <c r="B103" s="22">
        <v>66.664276805641848</v>
      </c>
      <c r="E103" s="8">
        <f t="shared" si="1"/>
        <v>66.256388389304831</v>
      </c>
      <c r="F103" t="s">
        <v>25</v>
      </c>
      <c r="G103" t="s">
        <v>38</v>
      </c>
      <c r="H103" s="4">
        <f>(E103/E91-1)*100</f>
        <v>-2.9215267566979786</v>
      </c>
      <c r="I103" s="8"/>
      <c r="J103" s="5"/>
      <c r="K103" s="8"/>
      <c r="L103" s="8"/>
    </row>
    <row r="104" spans="1:12" x14ac:dyDescent="0.25">
      <c r="A104" s="35">
        <v>37468</v>
      </c>
      <c r="B104" s="22">
        <v>66.463207392789329</v>
      </c>
      <c r="E104" s="8">
        <f t="shared" si="1"/>
        <v>66.256388389304831</v>
      </c>
      <c r="H104" s="5"/>
      <c r="I104" s="8"/>
      <c r="J104" s="5"/>
      <c r="K104" s="8"/>
      <c r="L104" s="8"/>
    </row>
    <row r="105" spans="1:12" x14ac:dyDescent="0.25">
      <c r="A105" s="35">
        <v>37499</v>
      </c>
      <c r="B105" s="22">
        <v>66.316660038811776</v>
      </c>
      <c r="E105" s="8">
        <f t="shared" si="1"/>
        <v>66.256388389304831</v>
      </c>
      <c r="H105" s="5"/>
      <c r="I105" s="8"/>
      <c r="J105" s="5"/>
      <c r="K105" s="8"/>
      <c r="L105" s="8"/>
    </row>
    <row r="106" spans="1:12" x14ac:dyDescent="0.25">
      <c r="A106" s="35">
        <v>37529</v>
      </c>
      <c r="B106" s="22">
        <v>66.148962338407898</v>
      </c>
      <c r="E106" s="8">
        <f t="shared" si="1"/>
        <v>66.256388389304831</v>
      </c>
      <c r="H106" s="5"/>
      <c r="I106" s="8"/>
      <c r="J106" s="5"/>
      <c r="K106" s="8"/>
      <c r="L106" s="8"/>
    </row>
    <row r="107" spans="1:12" x14ac:dyDescent="0.25">
      <c r="A107" s="35">
        <v>37560</v>
      </c>
      <c r="B107" s="22">
        <v>65.966903615008292</v>
      </c>
      <c r="C107" s="26"/>
      <c r="E107" s="8">
        <f t="shared" si="1"/>
        <v>66.256388389304831</v>
      </c>
      <c r="H107" s="5"/>
      <c r="I107" s="8"/>
      <c r="J107" s="5"/>
      <c r="K107" s="8"/>
      <c r="L107" s="8"/>
    </row>
    <row r="108" spans="1:12" x14ac:dyDescent="0.25">
      <c r="A108" s="35">
        <v>37590</v>
      </c>
      <c r="B108" s="22">
        <v>65.656151299515457</v>
      </c>
      <c r="E108" s="8">
        <f t="shared" si="1"/>
        <v>66.256388389304831</v>
      </c>
      <c r="H108" s="5"/>
      <c r="I108" s="8"/>
      <c r="J108" s="5"/>
      <c r="L108" s="8"/>
    </row>
    <row r="109" spans="1:12" x14ac:dyDescent="0.25">
      <c r="A109" s="35">
        <v>37621</v>
      </c>
      <c r="B109" s="22">
        <v>65.665399465540432</v>
      </c>
      <c r="E109" s="8">
        <f t="shared" si="1"/>
        <v>66.256388389304831</v>
      </c>
      <c r="H109" s="5"/>
      <c r="I109" s="8"/>
      <c r="J109" s="5"/>
      <c r="L109" s="8"/>
    </row>
    <row r="110" spans="1:12" x14ac:dyDescent="0.25">
      <c r="A110" s="35">
        <v>37652</v>
      </c>
      <c r="B110" s="22">
        <v>65.651125866991293</v>
      </c>
      <c r="E110" s="8">
        <f>AVERAGE($B$110:$B$121)</f>
        <v>65.584320936273798</v>
      </c>
      <c r="H110" s="5"/>
      <c r="I110" s="8"/>
      <c r="J110" s="5"/>
    </row>
    <row r="111" spans="1:12" x14ac:dyDescent="0.25">
      <c r="A111" s="35">
        <v>37680</v>
      </c>
      <c r="B111" s="22">
        <v>65.519552447472591</v>
      </c>
      <c r="E111" s="8">
        <f t="shared" ref="E111:E121" si="2">AVERAGE($B$110:$B$121)</f>
        <v>65.584320936273798</v>
      </c>
      <c r="I111" s="8"/>
      <c r="J111" s="5"/>
    </row>
    <row r="112" spans="1:12" x14ac:dyDescent="0.25">
      <c r="A112" s="35">
        <v>37711</v>
      </c>
      <c r="B112" s="22">
        <v>64.920582437072895</v>
      </c>
      <c r="E112" s="8">
        <f t="shared" si="2"/>
        <v>65.584320936273798</v>
      </c>
      <c r="I112" s="8"/>
      <c r="J112" s="5"/>
    </row>
    <row r="113" spans="1:10" x14ac:dyDescent="0.25">
      <c r="A113" s="35">
        <v>37741</v>
      </c>
      <c r="B113" s="22">
        <v>64.909870405475672</v>
      </c>
      <c r="E113" s="8">
        <f t="shared" si="2"/>
        <v>65.584320936273798</v>
      </c>
      <c r="I113" s="8"/>
      <c r="J113" s="5"/>
    </row>
    <row r="114" spans="1:10" x14ac:dyDescent="0.25">
      <c r="A114" s="35">
        <v>37772</v>
      </c>
      <c r="B114" s="22">
        <v>64.896589373910402</v>
      </c>
      <c r="C114" s="4"/>
      <c r="E114" s="8">
        <f t="shared" si="2"/>
        <v>65.584320936273798</v>
      </c>
      <c r="I114" s="8"/>
      <c r="J114" s="5"/>
    </row>
    <row r="115" spans="1:10" x14ac:dyDescent="0.25">
      <c r="A115" s="35">
        <v>37802</v>
      </c>
      <c r="B115" s="22">
        <v>65.219088407606989</v>
      </c>
      <c r="C115" s="4"/>
      <c r="E115" s="8">
        <f t="shared" si="2"/>
        <v>65.584320936273798</v>
      </c>
      <c r="F115" t="s">
        <v>26</v>
      </c>
      <c r="G115" t="s">
        <v>38</v>
      </c>
      <c r="H115" s="4">
        <f>(E115/E103-1)*100</f>
        <v>-1.0143436268849171</v>
      </c>
      <c r="I115" s="8"/>
      <c r="J115" s="5"/>
    </row>
    <row r="116" spans="1:10" x14ac:dyDescent="0.25">
      <c r="A116" s="35">
        <v>37833</v>
      </c>
      <c r="B116" s="22">
        <v>65.490898062863323</v>
      </c>
      <c r="C116" s="25"/>
      <c r="E116" s="8">
        <f t="shared" si="2"/>
        <v>65.584320936273798</v>
      </c>
      <c r="I116" s="8"/>
      <c r="J116" s="5"/>
    </row>
    <row r="117" spans="1:10" x14ac:dyDescent="0.25">
      <c r="A117" s="35">
        <v>37864</v>
      </c>
      <c r="B117" s="22">
        <v>65.679153859737653</v>
      </c>
      <c r="C117" s="25"/>
      <c r="D117" s="4">
        <f>B117</f>
        <v>65.679153859737653</v>
      </c>
      <c r="E117" s="8">
        <f t="shared" si="2"/>
        <v>65.584320936273798</v>
      </c>
      <c r="I117" s="8"/>
      <c r="J117" s="5"/>
    </row>
    <row r="118" spans="1:10" x14ac:dyDescent="0.25">
      <c r="A118" s="35">
        <v>37894</v>
      </c>
      <c r="B118" s="22">
        <v>65.789300975663409</v>
      </c>
      <c r="E118" s="8">
        <f t="shared" si="2"/>
        <v>65.584320936273798</v>
      </c>
      <c r="I118" s="8"/>
      <c r="J118" s="5"/>
    </row>
    <row r="119" spans="1:10" x14ac:dyDescent="0.25">
      <c r="A119" s="35">
        <v>37925</v>
      </c>
      <c r="B119" s="22">
        <v>66.135074146822532</v>
      </c>
      <c r="E119" s="8">
        <f t="shared" si="2"/>
        <v>65.584320936273798</v>
      </c>
      <c r="I119" s="8"/>
      <c r="J119" s="5"/>
    </row>
    <row r="120" spans="1:10" x14ac:dyDescent="0.25">
      <c r="A120" s="35">
        <v>37955</v>
      </c>
      <c r="B120" s="22">
        <v>66.17664454919219</v>
      </c>
      <c r="E120" s="8">
        <f t="shared" si="2"/>
        <v>65.584320936273798</v>
      </c>
      <c r="I120" s="8"/>
      <c r="J120" s="5"/>
    </row>
    <row r="121" spans="1:10" x14ac:dyDescent="0.25">
      <c r="A121" s="35">
        <v>37986</v>
      </c>
      <c r="B121" s="22">
        <v>66.623970702476797</v>
      </c>
      <c r="E121" s="8">
        <f t="shared" si="2"/>
        <v>65.584320936273798</v>
      </c>
      <c r="I121" s="8"/>
      <c r="J121" s="5"/>
    </row>
    <row r="122" spans="1:10" x14ac:dyDescent="0.25">
      <c r="A122" s="35">
        <v>38017</v>
      </c>
      <c r="B122" s="22">
        <v>67.268385868997655</v>
      </c>
      <c r="E122" s="8">
        <f>AVERAGE($B$122:$B$133)</f>
        <v>70.651971348289322</v>
      </c>
      <c r="I122" s="8"/>
      <c r="J122" s="5"/>
    </row>
    <row r="123" spans="1:10" x14ac:dyDescent="0.25">
      <c r="A123" s="35">
        <v>38046</v>
      </c>
      <c r="B123" s="22">
        <v>68.6631453618687</v>
      </c>
      <c r="E123" s="8">
        <f t="shared" ref="E123:E133" si="3">AVERAGE($B$122:$B$133)</f>
        <v>70.651971348289322</v>
      </c>
      <c r="I123" s="8"/>
      <c r="J123" s="5"/>
    </row>
    <row r="124" spans="1:10" x14ac:dyDescent="0.25">
      <c r="A124" s="35">
        <v>38077</v>
      </c>
      <c r="B124" s="22">
        <v>69.961538592761627</v>
      </c>
      <c r="E124" s="8">
        <f t="shared" si="3"/>
        <v>70.651971348289322</v>
      </c>
      <c r="I124" s="8"/>
      <c r="J124" s="5"/>
    </row>
    <row r="125" spans="1:10" x14ac:dyDescent="0.25">
      <c r="A125" s="35">
        <v>38107</v>
      </c>
      <c r="B125" s="22">
        <v>70.276623119738233</v>
      </c>
      <c r="E125" s="8">
        <f t="shared" si="3"/>
        <v>70.651971348289322</v>
      </c>
      <c r="I125" s="8"/>
      <c r="J125" s="5"/>
    </row>
    <row r="126" spans="1:10" x14ac:dyDescent="0.25">
      <c r="A126" s="35">
        <v>38138</v>
      </c>
      <c r="B126" s="22">
        <v>70.62803766602471</v>
      </c>
      <c r="E126" s="8">
        <f t="shared" si="3"/>
        <v>70.651971348289322</v>
      </c>
      <c r="I126" s="8"/>
      <c r="J126" s="5"/>
    </row>
    <row r="127" spans="1:10" x14ac:dyDescent="0.25">
      <c r="A127" s="35">
        <v>38168</v>
      </c>
      <c r="B127" s="22">
        <v>70.644174414206844</v>
      </c>
      <c r="E127" s="8">
        <f t="shared" si="3"/>
        <v>70.651971348289322</v>
      </c>
      <c r="F127" t="s">
        <v>27</v>
      </c>
      <c r="G127" t="s">
        <v>38</v>
      </c>
      <c r="H127" s="4">
        <f>(E127/E115-1)*100</f>
        <v>7.7269236605187919</v>
      </c>
      <c r="I127" s="8"/>
      <c r="J127" s="5"/>
    </row>
    <row r="128" spans="1:10" x14ac:dyDescent="0.25">
      <c r="A128" s="35">
        <v>38199</v>
      </c>
      <c r="B128" s="22">
        <v>70.438402727828901</v>
      </c>
      <c r="E128" s="8">
        <f t="shared" si="3"/>
        <v>70.651971348289322</v>
      </c>
      <c r="I128" s="8"/>
      <c r="J128" s="5"/>
    </row>
    <row r="129" spans="1:10" x14ac:dyDescent="0.25">
      <c r="A129" s="35">
        <v>38230</v>
      </c>
      <c r="B129" s="22">
        <v>70.672877156586694</v>
      </c>
      <c r="E129" s="8">
        <f t="shared" si="3"/>
        <v>70.651971348289322</v>
      </c>
      <c r="I129" s="8"/>
      <c r="J129" s="5"/>
    </row>
    <row r="130" spans="1:10" x14ac:dyDescent="0.25">
      <c r="A130" s="35">
        <v>38260</v>
      </c>
      <c r="B130" s="22">
        <v>70.902184421919728</v>
      </c>
      <c r="E130" s="8">
        <f t="shared" si="3"/>
        <v>70.651971348289322</v>
      </c>
      <c r="I130" s="8"/>
      <c r="J130" s="5"/>
    </row>
    <row r="131" spans="1:10" x14ac:dyDescent="0.25">
      <c r="A131" s="35">
        <v>38291</v>
      </c>
      <c r="B131" s="22">
        <v>72.379553391175861</v>
      </c>
      <c r="E131" s="8">
        <f t="shared" si="3"/>
        <v>70.651971348289322</v>
      </c>
      <c r="I131" s="8"/>
      <c r="J131" s="5"/>
    </row>
    <row r="132" spans="1:10" x14ac:dyDescent="0.25">
      <c r="A132" s="35">
        <v>38321</v>
      </c>
      <c r="B132" s="22">
        <v>72.899209335552513</v>
      </c>
      <c r="E132" s="8">
        <f t="shared" si="3"/>
        <v>70.651971348289322</v>
      </c>
      <c r="I132" s="8"/>
      <c r="J132" s="5"/>
    </row>
    <row r="133" spans="1:10" x14ac:dyDescent="0.25">
      <c r="A133" s="35">
        <v>38352</v>
      </c>
      <c r="B133" s="22">
        <v>73.089524122810374</v>
      </c>
      <c r="E133" s="8">
        <f t="shared" si="3"/>
        <v>70.651971348289322</v>
      </c>
      <c r="I133" s="8"/>
      <c r="J133" s="5"/>
    </row>
    <row r="134" spans="1:10" x14ac:dyDescent="0.25">
      <c r="A134" s="35">
        <v>38383</v>
      </c>
      <c r="B134" s="22">
        <v>72.901594823373699</v>
      </c>
      <c r="E134" s="8">
        <f>AVERAGE($B$134:$B$145)</f>
        <v>74.665400559133232</v>
      </c>
      <c r="I134" s="8"/>
      <c r="J134" s="5"/>
    </row>
    <row r="135" spans="1:10" x14ac:dyDescent="0.25">
      <c r="A135" s="35">
        <v>38411</v>
      </c>
      <c r="B135" s="22">
        <v>73.144358387294844</v>
      </c>
      <c r="E135" s="8">
        <f t="shared" ref="E135:E145" si="4">AVERAGE($B$134:$B$145)</f>
        <v>74.665400559133232</v>
      </c>
      <c r="I135" s="8"/>
      <c r="J135" s="5"/>
    </row>
    <row r="136" spans="1:10" x14ac:dyDescent="0.25">
      <c r="A136" s="35">
        <v>38442</v>
      </c>
      <c r="B136" s="22">
        <v>73.548509774313146</v>
      </c>
      <c r="E136" s="8">
        <f t="shared" si="4"/>
        <v>74.665400559133232</v>
      </c>
      <c r="I136" s="8"/>
      <c r="J136" s="5"/>
    </row>
    <row r="137" spans="1:10" x14ac:dyDescent="0.25">
      <c r="A137" s="35">
        <v>38472</v>
      </c>
      <c r="B137" s="22">
        <v>73.766061116421938</v>
      </c>
      <c r="E137" s="8">
        <f t="shared" si="4"/>
        <v>74.665400559133232</v>
      </c>
      <c r="I137" s="8"/>
      <c r="J137" s="5"/>
    </row>
    <row r="138" spans="1:10" x14ac:dyDescent="0.25">
      <c r="A138" s="35">
        <v>38503</v>
      </c>
      <c r="B138" s="22">
        <v>74.060610133096631</v>
      </c>
      <c r="E138" s="8">
        <f t="shared" si="4"/>
        <v>74.665400559133232</v>
      </c>
      <c r="I138" s="8"/>
      <c r="J138" s="5"/>
    </row>
    <row r="139" spans="1:10" x14ac:dyDescent="0.25">
      <c r="A139" s="35">
        <v>38533</v>
      </c>
      <c r="B139" s="22">
        <v>74.489955688918343</v>
      </c>
      <c r="E139" s="8">
        <f t="shared" si="4"/>
        <v>74.665400559133232</v>
      </c>
      <c r="F139" t="s">
        <v>28</v>
      </c>
      <c r="G139" t="s">
        <v>38</v>
      </c>
      <c r="H139" s="4">
        <f>(E139/E127-1)*100</f>
        <v>5.68056224653537</v>
      </c>
      <c r="I139" s="8"/>
      <c r="J139" s="5"/>
    </row>
    <row r="140" spans="1:10" x14ac:dyDescent="0.25">
      <c r="A140" s="35">
        <v>38564</v>
      </c>
      <c r="B140" s="22">
        <v>74.822618966517879</v>
      </c>
      <c r="E140" s="8">
        <f t="shared" si="4"/>
        <v>74.665400559133232</v>
      </c>
      <c r="I140" s="8"/>
      <c r="J140" s="5"/>
    </row>
    <row r="141" spans="1:10" x14ac:dyDescent="0.25">
      <c r="A141" s="35">
        <v>38595</v>
      </c>
      <c r="B141" s="22">
        <v>74.970021543544931</v>
      </c>
      <c r="E141" s="8">
        <f t="shared" si="4"/>
        <v>74.665400559133232</v>
      </c>
      <c r="I141" s="8"/>
      <c r="J141" s="5"/>
    </row>
    <row r="142" spans="1:10" x14ac:dyDescent="0.25">
      <c r="A142" s="35">
        <v>38625</v>
      </c>
      <c r="B142" s="22">
        <v>75.388789738147338</v>
      </c>
      <c r="E142" s="8">
        <f t="shared" si="4"/>
        <v>74.665400559133232</v>
      </c>
      <c r="I142" s="8"/>
      <c r="J142" s="5"/>
    </row>
    <row r="143" spans="1:10" x14ac:dyDescent="0.25">
      <c r="A143" s="35">
        <v>38656</v>
      </c>
      <c r="B143" s="22">
        <v>75.772243893086127</v>
      </c>
      <c r="E143" s="8">
        <f t="shared" si="4"/>
        <v>74.665400559133232</v>
      </c>
      <c r="I143" s="8"/>
      <c r="J143" s="5"/>
    </row>
    <row r="144" spans="1:10" x14ac:dyDescent="0.25">
      <c r="A144" s="35">
        <v>38686</v>
      </c>
      <c r="B144" s="22">
        <v>76.402615860206723</v>
      </c>
      <c r="E144" s="8">
        <f t="shared" si="4"/>
        <v>74.665400559133232</v>
      </c>
      <c r="I144" s="8"/>
      <c r="J144" s="5"/>
    </row>
    <row r="145" spans="1:10" x14ac:dyDescent="0.25">
      <c r="A145" s="35">
        <v>38717</v>
      </c>
      <c r="B145" s="22">
        <v>76.717426784677016</v>
      </c>
      <c r="E145" s="8">
        <f t="shared" si="4"/>
        <v>74.665400559133232</v>
      </c>
      <c r="I145" s="8"/>
      <c r="J145" s="5"/>
    </row>
    <row r="146" spans="1:10" x14ac:dyDescent="0.25">
      <c r="A146" s="35">
        <v>38748</v>
      </c>
      <c r="B146" s="22">
        <v>77.329070374791456</v>
      </c>
      <c r="E146" s="8">
        <f>AVERAGE($B$146:$B$157)</f>
        <v>79.913959265727982</v>
      </c>
      <c r="I146" s="8"/>
      <c r="J146" s="5"/>
    </row>
    <row r="147" spans="1:10" x14ac:dyDescent="0.25">
      <c r="A147" s="35">
        <v>38776</v>
      </c>
      <c r="B147" s="22">
        <v>77.885594508047319</v>
      </c>
      <c r="E147" s="8">
        <f t="shared" ref="E147:E157" si="5">AVERAGE($B$146:$B$157)</f>
        <v>79.913959265727982</v>
      </c>
      <c r="I147" s="8"/>
      <c r="J147" s="5"/>
    </row>
    <row r="148" spans="1:10" x14ac:dyDescent="0.25">
      <c r="A148" s="35">
        <v>38807</v>
      </c>
      <c r="B148" s="22">
        <v>78.338886635941421</v>
      </c>
      <c r="E148" s="8">
        <f t="shared" si="5"/>
        <v>79.913959265727982</v>
      </c>
      <c r="I148" s="8"/>
      <c r="J148" s="5"/>
    </row>
    <row r="149" spans="1:10" x14ac:dyDescent="0.25">
      <c r="A149" s="35">
        <v>38837</v>
      </c>
      <c r="B149" s="22">
        <v>78.734804648576315</v>
      </c>
      <c r="E149" s="8">
        <f t="shared" si="5"/>
        <v>79.913959265727982</v>
      </c>
      <c r="I149" s="8"/>
      <c r="J149" s="5"/>
    </row>
    <row r="150" spans="1:10" x14ac:dyDescent="0.25">
      <c r="A150" s="35">
        <v>38868</v>
      </c>
      <c r="B150" s="22">
        <v>79.465640883643417</v>
      </c>
      <c r="E150" s="8">
        <f t="shared" si="5"/>
        <v>79.913959265727982</v>
      </c>
      <c r="I150" s="8"/>
      <c r="J150" s="5"/>
    </row>
    <row r="151" spans="1:10" x14ac:dyDescent="0.25">
      <c r="A151" s="35">
        <v>38898</v>
      </c>
      <c r="B151" s="22">
        <v>80.13142813034267</v>
      </c>
      <c r="E151" s="8">
        <f t="shared" si="5"/>
        <v>79.913959265727982</v>
      </c>
      <c r="F151" t="s">
        <v>29</v>
      </c>
      <c r="G151" t="s">
        <v>38</v>
      </c>
      <c r="H151" s="4">
        <f>(E151/E139-1)*100</f>
        <v>7.0294388931028573</v>
      </c>
      <c r="I151" s="8"/>
      <c r="J151" s="5"/>
    </row>
    <row r="152" spans="1:10" x14ac:dyDescent="0.25">
      <c r="A152" s="35">
        <v>38929</v>
      </c>
      <c r="B152" s="22">
        <v>79.943559324979717</v>
      </c>
      <c r="E152" s="8">
        <f t="shared" si="5"/>
        <v>79.913959265727982</v>
      </c>
      <c r="I152" s="8"/>
      <c r="J152" s="5"/>
    </row>
    <row r="153" spans="1:10" x14ac:dyDescent="0.25">
      <c r="A153" s="35">
        <v>38960</v>
      </c>
      <c r="B153" s="22">
        <v>79.856490249391072</v>
      </c>
      <c r="E153" s="8">
        <f t="shared" si="5"/>
        <v>79.913959265727982</v>
      </c>
      <c r="I153" s="8"/>
      <c r="J153" s="5"/>
    </row>
    <row r="154" spans="1:10" x14ac:dyDescent="0.25">
      <c r="A154" s="35">
        <v>38990</v>
      </c>
      <c r="B154" s="22">
        <v>80.2777055828127</v>
      </c>
      <c r="E154" s="8">
        <f t="shared" si="5"/>
        <v>79.913959265727982</v>
      </c>
      <c r="I154" s="8"/>
      <c r="J154" s="5"/>
    </row>
    <row r="155" spans="1:10" x14ac:dyDescent="0.25">
      <c r="A155" s="35">
        <v>39021</v>
      </c>
      <c r="B155" s="22">
        <v>81.430082853880933</v>
      </c>
      <c r="E155" s="8">
        <f t="shared" si="5"/>
        <v>79.913959265727982</v>
      </c>
      <c r="I155" s="8"/>
      <c r="J155" s="5"/>
    </row>
    <row r="156" spans="1:10" x14ac:dyDescent="0.25">
      <c r="A156" s="35">
        <v>39051</v>
      </c>
      <c r="B156" s="22">
        <v>82.473235814365864</v>
      </c>
      <c r="E156" s="8">
        <f t="shared" si="5"/>
        <v>79.913959265727982</v>
      </c>
      <c r="I156" s="8"/>
      <c r="J156" s="5"/>
    </row>
    <row r="157" spans="1:10" x14ac:dyDescent="0.25">
      <c r="A157" s="35">
        <v>39082</v>
      </c>
      <c r="B157" s="22">
        <v>83.101012181963057</v>
      </c>
      <c r="E157" s="8">
        <f t="shared" si="5"/>
        <v>79.913959265727982</v>
      </c>
      <c r="I157" s="8"/>
      <c r="J157" s="5"/>
    </row>
    <row r="158" spans="1:10" x14ac:dyDescent="0.25">
      <c r="A158" s="35">
        <v>39113</v>
      </c>
      <c r="B158" s="22">
        <v>83.754397595093053</v>
      </c>
      <c r="E158" s="8">
        <f>AVERAGE($B$158:$B$169)</f>
        <v>85.854828117938823</v>
      </c>
      <c r="I158" s="8"/>
      <c r="J158" s="5"/>
    </row>
    <row r="159" spans="1:10" x14ac:dyDescent="0.25">
      <c r="A159" s="35">
        <v>39141</v>
      </c>
      <c r="B159" s="22">
        <v>84.224090495727708</v>
      </c>
      <c r="E159" s="8">
        <f t="shared" ref="E159:E169" si="6">AVERAGE($B$158:$B$169)</f>
        <v>85.854828117938823</v>
      </c>
      <c r="I159" s="8"/>
      <c r="J159" s="5"/>
    </row>
    <row r="160" spans="1:10" x14ac:dyDescent="0.25">
      <c r="A160" s="35">
        <v>39172</v>
      </c>
      <c r="B160" s="22">
        <v>84.635061631984925</v>
      </c>
      <c r="E160" s="8">
        <f t="shared" si="6"/>
        <v>85.854828117938823</v>
      </c>
      <c r="I160" s="8"/>
      <c r="J160" s="5"/>
    </row>
    <row r="161" spans="1:10" x14ac:dyDescent="0.25">
      <c r="A161" s="35">
        <v>39202</v>
      </c>
      <c r="B161" s="22">
        <v>84.764353318555479</v>
      </c>
      <c r="E161" s="8">
        <f t="shared" si="6"/>
        <v>85.854828117938823</v>
      </c>
      <c r="I161" s="8"/>
      <c r="J161" s="5"/>
    </row>
    <row r="162" spans="1:10" x14ac:dyDescent="0.25">
      <c r="A162" s="35">
        <v>39233</v>
      </c>
      <c r="B162" s="22">
        <v>85.33116812324235</v>
      </c>
      <c r="E162" s="8">
        <f t="shared" si="6"/>
        <v>85.854828117938823</v>
      </c>
      <c r="I162" s="8"/>
      <c r="J162" s="5"/>
    </row>
    <row r="163" spans="1:10" x14ac:dyDescent="0.25">
      <c r="A163" s="35">
        <v>39263</v>
      </c>
      <c r="B163" s="22">
        <v>85.372053993284808</v>
      </c>
      <c r="E163" s="8">
        <f t="shared" si="6"/>
        <v>85.854828117938823</v>
      </c>
      <c r="F163" t="s">
        <v>30</v>
      </c>
      <c r="G163" t="s">
        <v>38</v>
      </c>
      <c r="H163" s="4">
        <f>(E163/E151-1)*100</f>
        <v>7.4340814881370232</v>
      </c>
      <c r="I163" s="8"/>
      <c r="J163" s="5"/>
    </row>
    <row r="164" spans="1:10" x14ac:dyDescent="0.25">
      <c r="A164" s="35">
        <v>39294</v>
      </c>
      <c r="B164" s="22">
        <v>86.187469892753199</v>
      </c>
      <c r="E164" s="8">
        <f t="shared" si="6"/>
        <v>85.854828117938823</v>
      </c>
      <c r="I164" s="8"/>
      <c r="J164" s="5"/>
    </row>
    <row r="165" spans="1:10" x14ac:dyDescent="0.25">
      <c r="A165" s="35">
        <v>39325</v>
      </c>
      <c r="B165" s="22">
        <v>86.159707711365726</v>
      </c>
      <c r="E165" s="8">
        <f t="shared" si="6"/>
        <v>85.854828117938823</v>
      </c>
      <c r="I165" s="8"/>
      <c r="J165" s="5"/>
    </row>
    <row r="166" spans="1:10" x14ac:dyDescent="0.25">
      <c r="A166" s="35">
        <v>39355</v>
      </c>
      <c r="B166" s="22">
        <v>86.940442424537977</v>
      </c>
      <c r="E166" s="8">
        <f t="shared" si="6"/>
        <v>85.854828117938823</v>
      </c>
      <c r="I166" s="8"/>
      <c r="J166" s="5"/>
    </row>
    <row r="167" spans="1:10" x14ac:dyDescent="0.25">
      <c r="A167" s="35">
        <v>39386</v>
      </c>
      <c r="B167" s="22">
        <v>87.029685729871787</v>
      </c>
      <c r="E167" s="8">
        <f t="shared" si="6"/>
        <v>85.854828117938823</v>
      </c>
      <c r="I167" s="8"/>
      <c r="J167" s="5"/>
    </row>
    <row r="168" spans="1:10" x14ac:dyDescent="0.25">
      <c r="A168" s="35">
        <v>39416</v>
      </c>
      <c r="B168" s="22">
        <v>87.610127429369996</v>
      </c>
      <c r="E168" s="8">
        <f t="shared" si="6"/>
        <v>85.854828117938823</v>
      </c>
      <c r="I168" s="8"/>
      <c r="J168" s="5"/>
    </row>
    <row r="169" spans="1:10" x14ac:dyDescent="0.25">
      <c r="A169" s="35">
        <v>39447</v>
      </c>
      <c r="B169" s="22">
        <v>88.249379069478863</v>
      </c>
      <c r="E169" s="8">
        <f t="shared" si="6"/>
        <v>85.854828117938823</v>
      </c>
      <c r="I169" s="8"/>
      <c r="J169" s="5"/>
    </row>
    <row r="170" spans="1:10" x14ac:dyDescent="0.25">
      <c r="A170" s="35">
        <v>39478</v>
      </c>
      <c r="B170" s="22">
        <v>88.668179269023369</v>
      </c>
      <c r="C170" s="27"/>
      <c r="E170" s="8">
        <f>AVERAGE($B$170:$B$181)</f>
        <v>90.492581092473856</v>
      </c>
      <c r="G170" s="16"/>
      <c r="I170" s="8"/>
      <c r="J170" s="5"/>
    </row>
    <row r="171" spans="1:10" x14ac:dyDescent="0.25">
      <c r="A171" s="35">
        <v>39507</v>
      </c>
      <c r="B171" s="22">
        <v>88.946553622149821</v>
      </c>
      <c r="E171" s="8">
        <f t="shared" ref="E171:E181" si="7">AVERAGE($B$170:$B$181)</f>
        <v>90.492581092473856</v>
      </c>
      <c r="I171" s="8"/>
      <c r="J171" s="5"/>
    </row>
    <row r="172" spans="1:10" x14ac:dyDescent="0.25">
      <c r="A172" s="35">
        <v>39538</v>
      </c>
      <c r="B172" s="22">
        <v>89.333262081412713</v>
      </c>
      <c r="E172" s="8">
        <f t="shared" si="7"/>
        <v>90.492581092473856</v>
      </c>
      <c r="I172" s="8"/>
      <c r="J172" s="5"/>
    </row>
    <row r="173" spans="1:10" x14ac:dyDescent="0.25">
      <c r="A173" s="35">
        <v>39568</v>
      </c>
      <c r="B173" s="22">
        <v>90.167064384313591</v>
      </c>
      <c r="E173" s="8">
        <f t="shared" si="7"/>
        <v>90.492581092473856</v>
      </c>
      <c r="I173" s="8"/>
      <c r="J173" s="5"/>
    </row>
    <row r="174" spans="1:10" x14ac:dyDescent="0.25">
      <c r="A174" s="35">
        <v>39599</v>
      </c>
      <c r="B174" s="22">
        <v>90.359857395242287</v>
      </c>
      <c r="D174" s="5"/>
      <c r="E174" s="8">
        <f t="shared" si="7"/>
        <v>90.492581092473856</v>
      </c>
      <c r="I174" s="8"/>
      <c r="J174" s="5"/>
    </row>
    <row r="175" spans="1:10" x14ac:dyDescent="0.25">
      <c r="A175" s="35">
        <v>39629</v>
      </c>
      <c r="B175" s="22">
        <v>90.819561933628449</v>
      </c>
      <c r="E175" s="8">
        <f t="shared" si="7"/>
        <v>90.492581092473856</v>
      </c>
      <c r="F175" t="s">
        <v>31</v>
      </c>
      <c r="G175" t="s">
        <v>38</v>
      </c>
      <c r="H175" s="4">
        <f>(E175/E163-1)*100</f>
        <v>5.4018545912923432</v>
      </c>
      <c r="I175" s="8"/>
      <c r="J175" s="5"/>
    </row>
    <row r="176" spans="1:10" x14ac:dyDescent="0.25">
      <c r="A176" s="35">
        <v>39660</v>
      </c>
      <c r="B176" s="22">
        <v>91.223206448511561</v>
      </c>
      <c r="E176" s="8">
        <f t="shared" si="7"/>
        <v>90.492581092473856</v>
      </c>
      <c r="I176" s="8"/>
      <c r="J176" s="5"/>
    </row>
    <row r="177" spans="1:10" x14ac:dyDescent="0.25">
      <c r="A177" s="35">
        <v>39691</v>
      </c>
      <c r="B177" s="22">
        <v>91.442989959666534</v>
      </c>
      <c r="E177" s="8">
        <f t="shared" si="7"/>
        <v>90.492581092473856</v>
      </c>
      <c r="I177" s="8"/>
      <c r="J177" s="5"/>
    </row>
    <row r="178" spans="1:10" x14ac:dyDescent="0.25">
      <c r="A178" s="35">
        <v>39721</v>
      </c>
      <c r="B178" s="22">
        <v>91.302621868209897</v>
      </c>
      <c r="E178" s="8">
        <f t="shared" si="7"/>
        <v>90.492581092473856</v>
      </c>
      <c r="I178" s="8"/>
      <c r="J178" s="5"/>
    </row>
    <row r="179" spans="1:10" x14ac:dyDescent="0.25">
      <c r="A179" s="35">
        <v>39752</v>
      </c>
      <c r="B179" s="22">
        <v>91.170192816242277</v>
      </c>
      <c r="E179" s="8">
        <f t="shared" si="7"/>
        <v>90.492581092473856</v>
      </c>
      <c r="I179" s="8"/>
      <c r="J179" s="5"/>
    </row>
    <row r="180" spans="1:10" x14ac:dyDescent="0.25">
      <c r="A180" s="35">
        <v>39782</v>
      </c>
      <c r="B180" s="22">
        <v>91.359339320342087</v>
      </c>
      <c r="E180" s="8">
        <f t="shared" si="7"/>
        <v>90.492581092473856</v>
      </c>
      <c r="I180" s="8"/>
      <c r="J180" s="5"/>
    </row>
    <row r="181" spans="1:10" x14ac:dyDescent="0.25">
      <c r="A181" s="35">
        <v>39813</v>
      </c>
      <c r="B181" s="22">
        <v>91.118144010943567</v>
      </c>
      <c r="C181" s="8"/>
      <c r="D181" s="5">
        <f>B181</f>
        <v>91.118144010943567</v>
      </c>
      <c r="E181" s="8">
        <f t="shared" si="7"/>
        <v>90.492581092473856</v>
      </c>
      <c r="I181" s="8"/>
      <c r="J181" s="5"/>
    </row>
    <row r="182" spans="1:10" x14ac:dyDescent="0.25">
      <c r="A182" s="35">
        <v>39844</v>
      </c>
      <c r="B182" s="22">
        <v>90.56769575949437</v>
      </c>
      <c r="E182" s="8">
        <f t="shared" ref="E182:E193" si="8">AVERAGE($B$182:$B$193)</f>
        <v>89.121579939643865</v>
      </c>
      <c r="I182" s="8"/>
      <c r="J182" s="5"/>
    </row>
    <row r="183" spans="1:10" x14ac:dyDescent="0.25">
      <c r="A183" s="35">
        <v>39872</v>
      </c>
      <c r="B183" s="22">
        <v>90.19143380255575</v>
      </c>
      <c r="E183" s="8">
        <f t="shared" si="8"/>
        <v>89.121579939643865</v>
      </c>
      <c r="I183" s="8"/>
      <c r="J183" s="5"/>
    </row>
    <row r="184" spans="1:10" x14ac:dyDescent="0.25">
      <c r="A184" s="35">
        <v>39903</v>
      </c>
      <c r="B184" s="22">
        <v>89.785964355430607</v>
      </c>
      <c r="E184" s="8">
        <f t="shared" si="8"/>
        <v>89.121579939643865</v>
      </c>
      <c r="I184" s="8"/>
      <c r="J184" s="5"/>
    </row>
    <row r="185" spans="1:10" x14ac:dyDescent="0.25">
      <c r="A185" s="35">
        <v>39933</v>
      </c>
      <c r="B185" s="22">
        <v>88.970865909781153</v>
      </c>
      <c r="E185" s="8">
        <f t="shared" si="8"/>
        <v>89.121579939643865</v>
      </c>
    </row>
    <row r="186" spans="1:10" x14ac:dyDescent="0.25">
      <c r="A186" s="35">
        <v>39964</v>
      </c>
      <c r="B186" s="22">
        <v>88.346990408725929</v>
      </c>
      <c r="D186" s="5"/>
      <c r="E186" s="8">
        <f t="shared" si="8"/>
        <v>89.121579939643865</v>
      </c>
    </row>
    <row r="187" spans="1:10" x14ac:dyDescent="0.25">
      <c r="A187" s="35">
        <v>39994</v>
      </c>
      <c r="B187" s="22">
        <v>88.074700184461989</v>
      </c>
      <c r="E187" s="8">
        <f t="shared" si="8"/>
        <v>89.121579939643865</v>
      </c>
      <c r="F187" t="s">
        <v>32</v>
      </c>
      <c r="G187" t="s">
        <v>38</v>
      </c>
      <c r="H187" s="4">
        <f>(E187/E175-1)*100</f>
        <v>-1.5150425993805783</v>
      </c>
    </row>
    <row r="188" spans="1:10" x14ac:dyDescent="0.25">
      <c r="A188" s="35">
        <v>40025</v>
      </c>
      <c r="B188" s="22">
        <v>87.81575344716066</v>
      </c>
      <c r="E188" s="8">
        <f t="shared" si="8"/>
        <v>89.121579939643865</v>
      </c>
    </row>
    <row r="189" spans="1:10" x14ac:dyDescent="0.25">
      <c r="A189" s="35">
        <v>40056</v>
      </c>
      <c r="B189" s="22">
        <v>87.8819177781142</v>
      </c>
      <c r="E189" s="8">
        <f t="shared" si="8"/>
        <v>89.121579939643865</v>
      </c>
    </row>
    <row r="190" spans="1:10" x14ac:dyDescent="0.25">
      <c r="A190" s="35">
        <v>40086</v>
      </c>
      <c r="B190" s="22">
        <v>88.174171488559978</v>
      </c>
      <c r="E190" s="8">
        <f t="shared" si="8"/>
        <v>89.121579939643865</v>
      </c>
    </row>
    <row r="191" spans="1:10" x14ac:dyDescent="0.25">
      <c r="A191" s="35">
        <v>40117</v>
      </c>
      <c r="B191" s="22">
        <v>89.056810852977691</v>
      </c>
      <c r="E191" s="8">
        <f t="shared" si="8"/>
        <v>89.121579939643865</v>
      </c>
    </row>
    <row r="192" spans="1:10" x14ac:dyDescent="0.25">
      <c r="A192" s="35">
        <v>40147</v>
      </c>
      <c r="B192" s="22">
        <v>90.019392938964643</v>
      </c>
      <c r="E192" s="8">
        <f t="shared" si="8"/>
        <v>89.121579939643865</v>
      </c>
    </row>
    <row r="193" spans="1:8" x14ac:dyDescent="0.25">
      <c r="A193" s="35">
        <v>40178</v>
      </c>
      <c r="B193" s="22">
        <v>90.57326234949943</v>
      </c>
      <c r="E193" s="8">
        <f t="shared" si="8"/>
        <v>89.121579939643865</v>
      </c>
    </row>
    <row r="194" spans="1:8" x14ac:dyDescent="0.25">
      <c r="A194" s="35">
        <v>40209</v>
      </c>
      <c r="B194" s="22">
        <v>91.725118417154633</v>
      </c>
      <c r="C194" s="8"/>
      <c r="D194" s="5"/>
      <c r="E194" s="8">
        <f t="shared" ref="E194:E205" si="9">AVERAGE($B$194:$B$205)</f>
        <v>95.782221236899275</v>
      </c>
    </row>
    <row r="195" spans="1:8" x14ac:dyDescent="0.25">
      <c r="A195" s="35">
        <v>40237</v>
      </c>
      <c r="B195" s="22">
        <v>92.667584121882214</v>
      </c>
      <c r="E195" s="8">
        <f t="shared" si="9"/>
        <v>95.782221236899275</v>
      </c>
    </row>
    <row r="196" spans="1:8" x14ac:dyDescent="0.25">
      <c r="A196" s="35">
        <v>40268</v>
      </c>
      <c r="B196" s="22">
        <v>93.808628070462916</v>
      </c>
      <c r="E196" s="8">
        <f t="shared" si="9"/>
        <v>95.782221236899275</v>
      </c>
    </row>
    <row r="197" spans="1:8" x14ac:dyDescent="0.25">
      <c r="A197" s="35">
        <v>40298</v>
      </c>
      <c r="B197" s="22">
        <v>94.829179639983082</v>
      </c>
      <c r="E197" s="8">
        <f t="shared" si="9"/>
        <v>95.782221236899275</v>
      </c>
    </row>
    <row r="198" spans="1:8" x14ac:dyDescent="0.25">
      <c r="A198" s="35">
        <v>40329</v>
      </c>
      <c r="B198" s="22">
        <v>95.721009690701635</v>
      </c>
      <c r="E198" s="8">
        <f t="shared" si="9"/>
        <v>95.782221236899275</v>
      </c>
    </row>
    <row r="199" spans="1:8" x14ac:dyDescent="0.25">
      <c r="A199" s="35">
        <v>40359</v>
      </c>
      <c r="B199" s="22">
        <v>96.736237333559771</v>
      </c>
      <c r="D199" s="5">
        <f>B199</f>
        <v>96.736237333559771</v>
      </c>
      <c r="E199" s="8">
        <f t="shared" si="9"/>
        <v>95.782221236899275</v>
      </c>
      <c r="F199" t="s">
        <v>33</v>
      </c>
      <c r="G199" t="s">
        <v>38</v>
      </c>
      <c r="H199" s="4">
        <f>(E199/E187-1)*100</f>
        <v>7.4736571117413053</v>
      </c>
    </row>
    <row r="200" spans="1:8" x14ac:dyDescent="0.25">
      <c r="A200" s="35">
        <v>40390</v>
      </c>
      <c r="B200" s="22">
        <v>97.305726617359795</v>
      </c>
      <c r="E200" s="8">
        <f t="shared" si="9"/>
        <v>95.782221236899275</v>
      </c>
    </row>
    <row r="201" spans="1:8" x14ac:dyDescent="0.25">
      <c r="A201" s="35">
        <v>40421</v>
      </c>
      <c r="B201" s="22">
        <v>97.581532316198036</v>
      </c>
      <c r="E201" s="8">
        <f t="shared" si="9"/>
        <v>95.782221236899275</v>
      </c>
    </row>
    <row r="202" spans="1:8" x14ac:dyDescent="0.25">
      <c r="A202" s="35">
        <v>40451</v>
      </c>
      <c r="B202" s="22">
        <v>97.357352618368282</v>
      </c>
      <c r="E202" s="8">
        <f t="shared" si="9"/>
        <v>95.782221236899275</v>
      </c>
    </row>
    <row r="203" spans="1:8" x14ac:dyDescent="0.25">
      <c r="A203" s="35">
        <v>40482</v>
      </c>
      <c r="B203" s="22">
        <v>97.265481647216049</v>
      </c>
      <c r="E203" s="8">
        <f t="shared" si="9"/>
        <v>95.782221236899275</v>
      </c>
    </row>
    <row r="204" spans="1:8" x14ac:dyDescent="0.25">
      <c r="A204" s="35">
        <v>40512</v>
      </c>
      <c r="B204" s="22">
        <v>97.149032344632573</v>
      </c>
      <c r="E204" s="8">
        <f t="shared" si="9"/>
        <v>95.782221236899275</v>
      </c>
    </row>
    <row r="205" spans="1:8" x14ac:dyDescent="0.25">
      <c r="A205" s="35">
        <v>40543</v>
      </c>
      <c r="B205" s="22">
        <v>97.239772025272387</v>
      </c>
      <c r="E205" s="8">
        <f t="shared" si="9"/>
        <v>95.782221236899275</v>
      </c>
    </row>
    <row r="206" spans="1:8" x14ac:dyDescent="0.25">
      <c r="A206" s="35">
        <v>40574</v>
      </c>
      <c r="B206" s="22">
        <v>97.621763120540479</v>
      </c>
      <c r="C206" s="4"/>
      <c r="E206" s="8">
        <f t="shared" ref="E206:E217" si="10">AVERAGE($B$206:$B$217)</f>
        <v>100.00000000000001</v>
      </c>
    </row>
    <row r="207" spans="1:8" x14ac:dyDescent="0.25">
      <c r="A207" s="35">
        <v>40602</v>
      </c>
      <c r="B207" s="22">
        <v>98.308814496120661</v>
      </c>
      <c r="C207" s="4"/>
      <c r="E207" s="8">
        <f t="shared" si="10"/>
        <v>100.00000000000001</v>
      </c>
    </row>
    <row r="208" spans="1:8" x14ac:dyDescent="0.25">
      <c r="A208" s="35">
        <v>40633</v>
      </c>
      <c r="B208" s="22">
        <v>99.459517602815183</v>
      </c>
      <c r="C208" s="4"/>
      <c r="E208" s="8">
        <f t="shared" si="10"/>
        <v>100.00000000000001</v>
      </c>
    </row>
    <row r="209" spans="1:8" x14ac:dyDescent="0.25">
      <c r="A209" s="35">
        <v>40663</v>
      </c>
      <c r="B209" s="22">
        <v>99.795149359339064</v>
      </c>
      <c r="C209" s="4"/>
      <c r="E209" s="8">
        <f t="shared" si="10"/>
        <v>100.00000000000001</v>
      </c>
    </row>
    <row r="210" spans="1:8" x14ac:dyDescent="0.25">
      <c r="A210" s="35">
        <v>40694</v>
      </c>
      <c r="B210" s="22">
        <v>100.49689755025446</v>
      </c>
      <c r="C210" s="4"/>
      <c r="E210" s="8">
        <f t="shared" si="10"/>
        <v>100.00000000000001</v>
      </c>
    </row>
    <row r="211" spans="1:8" x14ac:dyDescent="0.25">
      <c r="A211" s="35">
        <v>40724</v>
      </c>
      <c r="B211" s="22">
        <v>100.75848385206268</v>
      </c>
      <c r="C211" s="4"/>
      <c r="E211" s="8">
        <f t="shared" si="10"/>
        <v>100.00000000000001</v>
      </c>
      <c r="F211" t="s">
        <v>34</v>
      </c>
      <c r="G211" t="s">
        <v>38</v>
      </c>
      <c r="H211" s="4">
        <f>(E211/E199-1)*100</f>
        <v>4.4035090318785386</v>
      </c>
    </row>
    <row r="212" spans="1:8" x14ac:dyDescent="0.25">
      <c r="A212" s="35">
        <v>40755</v>
      </c>
      <c r="B212" s="22">
        <v>100.81443625364876</v>
      </c>
      <c r="C212" s="4"/>
      <c r="E212" s="8">
        <f t="shared" si="10"/>
        <v>100.00000000000001</v>
      </c>
    </row>
    <row r="213" spans="1:8" x14ac:dyDescent="0.25">
      <c r="A213" s="35">
        <v>40786</v>
      </c>
      <c r="B213" s="22">
        <v>100.69321635264264</v>
      </c>
      <c r="C213" s="4"/>
      <c r="E213" s="8">
        <f t="shared" si="10"/>
        <v>100.00000000000001</v>
      </c>
    </row>
    <row r="214" spans="1:8" x14ac:dyDescent="0.25">
      <c r="A214" s="35">
        <v>40816</v>
      </c>
      <c r="B214" s="22">
        <v>100.35311027241704</v>
      </c>
      <c r="C214" s="4"/>
      <c r="E214" s="8">
        <f t="shared" si="10"/>
        <v>100.00000000000001</v>
      </c>
    </row>
    <row r="215" spans="1:8" x14ac:dyDescent="0.25">
      <c r="A215" s="35">
        <v>40847</v>
      </c>
      <c r="B215" s="22">
        <v>100.61768806418938</v>
      </c>
      <c r="C215" s="4"/>
      <c r="E215" s="8">
        <f t="shared" si="10"/>
        <v>100.00000000000001</v>
      </c>
    </row>
    <row r="216" spans="1:8" x14ac:dyDescent="0.25">
      <c r="A216" s="35">
        <v>40877</v>
      </c>
      <c r="B216" s="22">
        <v>100.49581393218665</v>
      </c>
      <c r="C216" s="4"/>
      <c r="E216" s="8">
        <f t="shared" si="10"/>
        <v>100.00000000000001</v>
      </c>
    </row>
    <row r="217" spans="1:8" x14ac:dyDescent="0.25">
      <c r="A217" s="35">
        <v>40908</v>
      </c>
      <c r="B217" s="22">
        <v>100.58510914378331</v>
      </c>
      <c r="C217" s="4"/>
      <c r="E217" s="8">
        <f t="shared" si="10"/>
        <v>100.00000000000001</v>
      </c>
    </row>
    <row r="218" spans="1:8" x14ac:dyDescent="0.25">
      <c r="A218" s="35">
        <v>40939</v>
      </c>
      <c r="B218" s="22">
        <v>100.77382586161964</v>
      </c>
      <c r="C218" s="4"/>
      <c r="E218" s="8">
        <f t="shared" ref="E218:E229" si="11">AVERAGE($B$218:$B$229)</f>
        <v>102.54561777965661</v>
      </c>
    </row>
    <row r="219" spans="1:8" x14ac:dyDescent="0.25">
      <c r="A219" s="35">
        <v>40968</v>
      </c>
      <c r="B219" s="22">
        <v>100.71480251621465</v>
      </c>
      <c r="C219" s="4"/>
      <c r="E219" s="8">
        <f t="shared" si="11"/>
        <v>102.54561777965661</v>
      </c>
    </row>
    <row r="220" spans="1:8" x14ac:dyDescent="0.25">
      <c r="A220" s="35">
        <v>40999</v>
      </c>
      <c r="B220" s="22">
        <v>100.88535242758789</v>
      </c>
      <c r="C220" s="4"/>
      <c r="E220" s="8">
        <f t="shared" si="11"/>
        <v>102.54561777965661</v>
      </c>
    </row>
    <row r="221" spans="1:8" x14ac:dyDescent="0.25">
      <c r="A221" s="35">
        <v>41029</v>
      </c>
      <c r="B221" s="22">
        <v>101.27392150442699</v>
      </c>
      <c r="C221" s="4"/>
      <c r="E221" s="8">
        <f t="shared" si="11"/>
        <v>102.54561777965661</v>
      </c>
    </row>
    <row r="222" spans="1:8" x14ac:dyDescent="0.25">
      <c r="A222" s="35">
        <v>41060</v>
      </c>
      <c r="B222" s="22">
        <v>101.80733712588521</v>
      </c>
      <c r="C222" s="4"/>
      <c r="E222" s="8">
        <f t="shared" si="11"/>
        <v>102.54561777965661</v>
      </c>
    </row>
    <row r="223" spans="1:8" x14ac:dyDescent="0.25">
      <c r="A223" s="35">
        <v>41090</v>
      </c>
      <c r="B223" s="22">
        <v>102.08061552035335</v>
      </c>
      <c r="C223" s="4"/>
      <c r="E223" s="8">
        <f t="shared" si="11"/>
        <v>102.54561777965661</v>
      </c>
      <c r="F223" t="s">
        <v>35</v>
      </c>
      <c r="G223" t="s">
        <v>38</v>
      </c>
      <c r="H223" s="4">
        <f>(E223/E211-1)*100</f>
        <v>2.545617779656606</v>
      </c>
    </row>
    <row r="224" spans="1:8" x14ac:dyDescent="0.25">
      <c r="A224" s="35">
        <v>41121</v>
      </c>
      <c r="B224" s="22">
        <v>102.65412010244503</v>
      </c>
      <c r="C224" s="4"/>
      <c r="E224" s="8">
        <f t="shared" si="11"/>
        <v>102.54561777965661</v>
      </c>
    </row>
    <row r="225" spans="1:8" x14ac:dyDescent="0.25">
      <c r="A225" s="35">
        <v>41152</v>
      </c>
      <c r="B225" s="22">
        <v>103.72228771846765</v>
      </c>
      <c r="C225" s="4"/>
      <c r="E225" s="8">
        <f t="shared" si="11"/>
        <v>102.54561777965661</v>
      </c>
    </row>
    <row r="226" spans="1:8" x14ac:dyDescent="0.25">
      <c r="A226" s="35">
        <v>41182</v>
      </c>
      <c r="B226" s="22">
        <v>104.16283269576054</v>
      </c>
      <c r="C226" s="4"/>
      <c r="E226" s="8">
        <f t="shared" si="11"/>
        <v>102.54561777965661</v>
      </c>
    </row>
    <row r="227" spans="1:8" x14ac:dyDescent="0.25">
      <c r="A227" s="35">
        <v>41213</v>
      </c>
      <c r="B227" s="22">
        <v>104.17118002444361</v>
      </c>
      <c r="C227" s="4"/>
      <c r="E227" s="8">
        <f t="shared" si="11"/>
        <v>102.54561777965661</v>
      </c>
    </row>
    <row r="228" spans="1:8" x14ac:dyDescent="0.25">
      <c r="A228" s="35">
        <v>41243</v>
      </c>
      <c r="B228" s="22">
        <v>104.10738767291885</v>
      </c>
      <c r="C228" s="4"/>
      <c r="E228" s="8">
        <f t="shared" si="11"/>
        <v>102.54561777965661</v>
      </c>
    </row>
    <row r="229" spans="1:8" x14ac:dyDescent="0.25">
      <c r="A229" s="35">
        <v>41274</v>
      </c>
      <c r="B229" s="22">
        <v>104.19375018575576</v>
      </c>
      <c r="C229" s="28"/>
      <c r="E229" s="8">
        <f t="shared" si="11"/>
        <v>102.54561777965661</v>
      </c>
    </row>
    <row r="230" spans="1:8" x14ac:dyDescent="0.25">
      <c r="A230" s="35">
        <v>41305</v>
      </c>
      <c r="B230" s="22">
        <v>104.07948459889941</v>
      </c>
      <c r="C230" s="29"/>
      <c r="E230" s="8">
        <f>AVERAGE($B$230:$B$241)</f>
        <v>105.0211115585759</v>
      </c>
    </row>
    <row r="231" spans="1:8" x14ac:dyDescent="0.25">
      <c r="A231" s="35">
        <v>41333</v>
      </c>
      <c r="B231" s="22">
        <v>103.93820320619646</v>
      </c>
      <c r="C231" s="29"/>
      <c r="E231" s="8">
        <f t="shared" ref="E231:E241" si="12">AVERAGE($B$230:$B$241)</f>
        <v>105.0211115585759</v>
      </c>
    </row>
    <row r="232" spans="1:8" x14ac:dyDescent="0.25">
      <c r="A232" s="35">
        <v>41364</v>
      </c>
      <c r="B232" s="22">
        <v>103.98920639798408</v>
      </c>
      <c r="C232" s="29"/>
      <c r="E232" s="8">
        <f t="shared" si="12"/>
        <v>105.0211115585759</v>
      </c>
    </row>
    <row r="233" spans="1:8" x14ac:dyDescent="0.25">
      <c r="A233" s="35">
        <v>41394</v>
      </c>
      <c r="B233" s="22">
        <v>104.25293832311608</v>
      </c>
      <c r="C233" s="29"/>
      <c r="E233" s="8">
        <f t="shared" si="12"/>
        <v>105.0211115585759</v>
      </c>
    </row>
    <row r="234" spans="1:8" x14ac:dyDescent="0.25">
      <c r="A234" s="35">
        <v>41425</v>
      </c>
      <c r="B234" s="22">
        <v>104.54244395028066</v>
      </c>
      <c r="C234" s="29"/>
      <c r="E234" s="8">
        <f t="shared" si="12"/>
        <v>105.0211115585759</v>
      </c>
    </row>
    <row r="235" spans="1:8" x14ac:dyDescent="0.25">
      <c r="A235" s="35">
        <v>41455</v>
      </c>
      <c r="B235" s="22">
        <v>104.97930845745269</v>
      </c>
      <c r="C235" s="29"/>
      <c r="E235" s="8">
        <f t="shared" si="12"/>
        <v>105.0211115585759</v>
      </c>
      <c r="F235" s="23" t="s">
        <v>36</v>
      </c>
      <c r="G235" t="s">
        <v>38</v>
      </c>
      <c r="H235" s="4">
        <f>(E235/E223-1)*100</f>
        <v>2.4140415090564638</v>
      </c>
    </row>
    <row r="236" spans="1:8" x14ac:dyDescent="0.25">
      <c r="A236" s="35">
        <v>41486</v>
      </c>
      <c r="B236" s="22">
        <v>105.39752884073614</v>
      </c>
      <c r="C236" s="29"/>
      <c r="E236" s="8">
        <f t="shared" si="12"/>
        <v>105.0211115585759</v>
      </c>
    </row>
    <row r="237" spans="1:8" x14ac:dyDescent="0.25">
      <c r="A237" s="35">
        <v>41517</v>
      </c>
      <c r="B237" s="22">
        <v>105.25587738328257</v>
      </c>
      <c r="C237" s="29"/>
      <c r="E237" s="8">
        <f t="shared" si="12"/>
        <v>105.0211115585759</v>
      </c>
    </row>
    <row r="238" spans="1:8" x14ac:dyDescent="0.25">
      <c r="A238" s="35">
        <v>41547</v>
      </c>
      <c r="B238" s="22">
        <v>105.50202987149598</v>
      </c>
      <c r="C238" s="29"/>
      <c r="E238" s="8">
        <f t="shared" si="12"/>
        <v>105.0211115585759</v>
      </c>
    </row>
    <row r="239" spans="1:8" x14ac:dyDescent="0.25">
      <c r="A239" s="35">
        <v>41578</v>
      </c>
      <c r="B239" s="22">
        <v>105.86489477039824</v>
      </c>
      <c r="C239" s="29"/>
      <c r="E239" s="8">
        <f t="shared" si="12"/>
        <v>105.0211115585759</v>
      </c>
    </row>
    <row r="240" spans="1:8" x14ac:dyDescent="0.25">
      <c r="A240" s="35">
        <v>41608</v>
      </c>
      <c r="B240" s="22">
        <v>106.13368259406029</v>
      </c>
      <c r="C240" s="29"/>
      <c r="E240" s="8">
        <f t="shared" si="12"/>
        <v>105.0211115585759</v>
      </c>
    </row>
    <row r="241" spans="1:8" x14ac:dyDescent="0.25">
      <c r="A241" s="35">
        <v>41639</v>
      </c>
      <c r="B241" s="22">
        <v>106.31774030900813</v>
      </c>
      <c r="C241" s="3"/>
      <c r="E241" s="8">
        <f t="shared" si="12"/>
        <v>105.0211115585759</v>
      </c>
    </row>
    <row r="242" spans="1:8" x14ac:dyDescent="0.25">
      <c r="A242" s="35">
        <v>41670</v>
      </c>
      <c r="B242" s="22">
        <v>106.48395191410229</v>
      </c>
      <c r="C242" s="3"/>
      <c r="E242" s="8">
        <f>AVERAGE($B$242:$B$253)</f>
        <v>108.239342910639</v>
      </c>
    </row>
    <row r="243" spans="1:8" x14ac:dyDescent="0.25">
      <c r="A243" s="35">
        <v>41698</v>
      </c>
      <c r="B243" s="22">
        <v>107.30137114234684</v>
      </c>
      <c r="C243" s="29"/>
      <c r="E243" s="8">
        <f t="shared" ref="E243:E253" si="13">AVERAGE($B$242:$B$253)</f>
        <v>108.239342910639</v>
      </c>
    </row>
    <row r="244" spans="1:8" x14ac:dyDescent="0.25">
      <c r="A244" s="35">
        <v>41729</v>
      </c>
      <c r="B244" s="22">
        <v>107.65140801503802</v>
      </c>
      <c r="C244" s="29"/>
      <c r="E244" s="8">
        <f t="shared" si="13"/>
        <v>108.239342910639</v>
      </c>
    </row>
    <row r="245" spans="1:8" x14ac:dyDescent="0.25">
      <c r="A245" s="35">
        <v>41759</v>
      </c>
      <c r="B245" s="22">
        <v>107.73841832745281</v>
      </c>
      <c r="C245" s="3"/>
      <c r="E245" s="8">
        <f t="shared" si="13"/>
        <v>108.239342910639</v>
      </c>
    </row>
    <row r="246" spans="1:8" x14ac:dyDescent="0.25">
      <c r="A246" s="35">
        <v>41790</v>
      </c>
      <c r="B246" s="22">
        <v>108.03504256716046</v>
      </c>
      <c r="C246" s="3"/>
      <c r="E246" s="8">
        <f t="shared" si="13"/>
        <v>108.239342910639</v>
      </c>
      <c r="H246" t="s">
        <v>39</v>
      </c>
    </row>
    <row r="247" spans="1:8" x14ac:dyDescent="0.25">
      <c r="A247" s="35">
        <v>41820</v>
      </c>
      <c r="B247" s="22">
        <v>108.33506044604088</v>
      </c>
      <c r="E247" s="8">
        <f t="shared" si="13"/>
        <v>108.239342910639</v>
      </c>
      <c r="F247" s="23" t="s">
        <v>37</v>
      </c>
      <c r="G247" t="s">
        <v>38</v>
      </c>
      <c r="H247" s="4">
        <f>(E247/E235-1)*100</f>
        <v>3.0643661110634213</v>
      </c>
    </row>
    <row r="248" spans="1:8" x14ac:dyDescent="0.25">
      <c r="A248" s="35">
        <v>41851</v>
      </c>
      <c r="B248" s="22">
        <v>108.27228327655824</v>
      </c>
      <c r="E248" s="8">
        <f t="shared" si="13"/>
        <v>108.239342910639</v>
      </c>
    </row>
    <row r="249" spans="1:8" x14ac:dyDescent="0.25">
      <c r="A249" s="35">
        <v>41882</v>
      </c>
      <c r="B249" s="22">
        <v>108.14259249517713</v>
      </c>
      <c r="E249" s="8">
        <f t="shared" si="13"/>
        <v>108.239342910639</v>
      </c>
    </row>
    <row r="250" spans="1:8" x14ac:dyDescent="0.25">
      <c r="A250" s="35">
        <v>41912</v>
      </c>
      <c r="B250" s="22">
        <v>108.7362936623544</v>
      </c>
      <c r="E250" s="8">
        <f t="shared" si="13"/>
        <v>108.239342910639</v>
      </c>
    </row>
    <row r="251" spans="1:8" x14ac:dyDescent="0.25">
      <c r="A251" s="35">
        <v>41943</v>
      </c>
      <c r="B251" s="22">
        <v>109.13100527660178</v>
      </c>
      <c r="E251" s="8">
        <f t="shared" si="13"/>
        <v>108.239342910639</v>
      </c>
    </row>
    <row r="252" spans="1:8" x14ac:dyDescent="0.25">
      <c r="A252" s="35">
        <v>41973</v>
      </c>
      <c r="B252" s="22">
        <v>109.26385456649027</v>
      </c>
      <c r="E252" s="8">
        <f t="shared" si="13"/>
        <v>108.239342910639</v>
      </c>
    </row>
    <row r="253" spans="1:8" x14ac:dyDescent="0.25">
      <c r="A253" s="35">
        <v>42004</v>
      </c>
      <c r="B253" s="22">
        <v>109.78083323834491</v>
      </c>
      <c r="E253" s="8">
        <f t="shared" si="13"/>
        <v>108.239342910639</v>
      </c>
    </row>
    <row r="254" spans="1:8" x14ac:dyDescent="0.25">
      <c r="A254" s="35">
        <v>42035</v>
      </c>
      <c r="B254" s="22">
        <v>110.16699127164897</v>
      </c>
      <c r="E254" s="8">
        <f>AVERAGE($B$254:$B$265)</f>
        <v>110.97606731029298</v>
      </c>
    </row>
    <row r="255" spans="1:8" x14ac:dyDescent="0.25">
      <c r="A255" s="35">
        <v>42063</v>
      </c>
      <c r="B255" s="22">
        <v>110.46126714193936</v>
      </c>
      <c r="E255" s="8">
        <f t="shared" ref="E255:E265" si="14">AVERAGE($B$254:$B$265)</f>
        <v>110.97606731029298</v>
      </c>
    </row>
    <row r="256" spans="1:8" x14ac:dyDescent="0.25">
      <c r="A256" s="35">
        <v>42094</v>
      </c>
      <c r="B256" s="22">
        <v>110.53656475459665</v>
      </c>
      <c r="E256" s="8">
        <f t="shared" si="14"/>
        <v>110.97606731029298</v>
      </c>
    </row>
    <row r="257" spans="1:8" x14ac:dyDescent="0.25">
      <c r="A257" s="35">
        <v>42124</v>
      </c>
      <c r="B257" s="22">
        <v>110.55610230467549</v>
      </c>
      <c r="E257" s="8">
        <f t="shared" si="14"/>
        <v>110.97606731029298</v>
      </c>
    </row>
    <row r="258" spans="1:8" x14ac:dyDescent="0.25">
      <c r="A258" s="35">
        <v>42155</v>
      </c>
      <c r="B258" s="22">
        <v>110.54260621377907</v>
      </c>
      <c r="E258" s="8">
        <f t="shared" si="14"/>
        <v>110.97606731029298</v>
      </c>
      <c r="H258" t="s">
        <v>39</v>
      </c>
    </row>
    <row r="259" spans="1:8" x14ac:dyDescent="0.25">
      <c r="A259" s="35">
        <v>42185</v>
      </c>
      <c r="B259" s="22">
        <v>110.6880395389332</v>
      </c>
      <c r="E259" s="8">
        <f t="shared" si="14"/>
        <v>110.97606731029298</v>
      </c>
      <c r="F259" s="23" t="s">
        <v>42</v>
      </c>
      <c r="G259" t="s">
        <v>38</v>
      </c>
      <c r="H259" s="4">
        <f>(E259/E247-1)*100</f>
        <v>2.5284007885315596</v>
      </c>
    </row>
    <row r="260" spans="1:8" x14ac:dyDescent="0.25">
      <c r="A260" s="35">
        <v>42216</v>
      </c>
      <c r="B260" s="22">
        <v>110.92052793983778</v>
      </c>
      <c r="E260" s="8">
        <f t="shared" si="14"/>
        <v>110.97606731029298</v>
      </c>
    </row>
    <row r="261" spans="1:8" x14ac:dyDescent="0.25">
      <c r="A261" s="35">
        <v>42247</v>
      </c>
      <c r="B261" s="22">
        <v>111.28019284346155</v>
      </c>
      <c r="E261" s="8">
        <f t="shared" si="14"/>
        <v>110.97606731029298</v>
      </c>
    </row>
    <row r="262" spans="1:8" x14ac:dyDescent="0.25">
      <c r="A262" s="35">
        <v>42277</v>
      </c>
      <c r="B262" s="22">
        <v>111.15586325869987</v>
      </c>
      <c r="E262" s="8">
        <f t="shared" si="14"/>
        <v>110.97606731029298</v>
      </c>
    </row>
    <row r="263" spans="1:8" x14ac:dyDescent="0.25">
      <c r="A263" s="35">
        <v>42308</v>
      </c>
      <c r="B263" s="22">
        <v>111.33621765595565</v>
      </c>
      <c r="E263" s="8">
        <f t="shared" si="14"/>
        <v>110.97606731029298</v>
      </c>
    </row>
    <row r="264" spans="1:8" x14ac:dyDescent="0.25">
      <c r="A264" s="35">
        <v>42338</v>
      </c>
      <c r="B264" s="22">
        <v>111.95272374883989</v>
      </c>
      <c r="E264" s="8">
        <f t="shared" si="14"/>
        <v>110.97606731029298</v>
      </c>
    </row>
    <row r="265" spans="1:8" x14ac:dyDescent="0.25">
      <c r="A265" s="35">
        <v>42369</v>
      </c>
      <c r="B265" s="22">
        <v>112.11571105114828</v>
      </c>
      <c r="E265" s="8">
        <f t="shared" si="14"/>
        <v>110.97606731029298</v>
      </c>
    </row>
    <row r="266" spans="1:8" x14ac:dyDescent="0.25">
      <c r="A266" s="35">
        <v>42400</v>
      </c>
      <c r="B266" s="22">
        <v>112.11446696226186</v>
      </c>
      <c r="E266" s="8">
        <f>AVERAGE($B$266:$B$277)</f>
        <v>112.62301836918009</v>
      </c>
    </row>
    <row r="267" spans="1:8" x14ac:dyDescent="0.25">
      <c r="A267" s="35">
        <v>42429</v>
      </c>
      <c r="B267" s="22">
        <v>111.89640528200854</v>
      </c>
      <c r="E267" s="8">
        <f>AVERAGE($B$266:$B$277)</f>
        <v>112.62301836918009</v>
      </c>
    </row>
    <row r="268" spans="1:8" x14ac:dyDescent="0.25">
      <c r="A268" s="35">
        <v>42460</v>
      </c>
      <c r="B268" s="5">
        <v>112.28866424435313</v>
      </c>
      <c r="E268" s="8">
        <f t="shared" ref="E268:E275" si="15">AVERAGE($B$266:$B$277)</f>
        <v>112.62301836918009</v>
      </c>
    </row>
    <row r="269" spans="1:8" x14ac:dyDescent="0.25">
      <c r="A269" s="35">
        <v>42490</v>
      </c>
      <c r="B269" s="5">
        <v>112.40798736953985</v>
      </c>
      <c r="E269" s="8">
        <f t="shared" si="15"/>
        <v>112.62301836918009</v>
      </c>
    </row>
    <row r="270" spans="1:8" x14ac:dyDescent="0.25">
      <c r="A270" s="35">
        <v>42521</v>
      </c>
      <c r="B270" s="5">
        <v>112.31055362979856</v>
      </c>
      <c r="E270" s="8">
        <f t="shared" si="15"/>
        <v>112.62301836918009</v>
      </c>
      <c r="H270" t="s">
        <v>39</v>
      </c>
    </row>
    <row r="271" spans="1:8" x14ac:dyDescent="0.25">
      <c r="A271" s="35">
        <v>42551</v>
      </c>
      <c r="B271" s="5">
        <v>112.48278298366881</v>
      </c>
      <c r="E271" s="8">
        <f t="shared" si="15"/>
        <v>112.62301836918009</v>
      </c>
      <c r="F271" s="23" t="s">
        <v>42</v>
      </c>
      <c r="G271" t="s">
        <v>38</v>
      </c>
      <c r="H271" s="4">
        <f>(E271/E259-1)*100</f>
        <v>1.4840596705253395</v>
      </c>
    </row>
    <row r="272" spans="1:8" x14ac:dyDescent="0.25">
      <c r="A272" s="35">
        <v>42582</v>
      </c>
      <c r="B272" s="5">
        <v>112.74875938937738</v>
      </c>
      <c r="E272" s="8">
        <f t="shared" si="15"/>
        <v>112.62301836918009</v>
      </c>
    </row>
    <row r="273" spans="1:5" x14ac:dyDescent="0.25">
      <c r="A273" s="35">
        <v>42613</v>
      </c>
      <c r="B273" s="5">
        <v>113.05340628847409</v>
      </c>
      <c r="E273" s="8">
        <f t="shared" si="15"/>
        <v>112.62301836918009</v>
      </c>
    </row>
    <row r="274" spans="1:5" x14ac:dyDescent="0.25">
      <c r="A274" s="35">
        <v>42643</v>
      </c>
      <c r="B274" s="5">
        <v>113.33146231354615</v>
      </c>
      <c r="E274" s="8">
        <f t="shared" si="15"/>
        <v>112.62301836918009</v>
      </c>
    </row>
    <row r="275" spans="1:5" x14ac:dyDescent="0.25">
      <c r="A275" s="35">
        <v>42674</v>
      </c>
      <c r="B275" s="5">
        <v>113.59569522877268</v>
      </c>
      <c r="E275" s="8">
        <f t="shared" si="15"/>
        <v>112.62301836918009</v>
      </c>
    </row>
    <row r="276" spans="1:5" x14ac:dyDescent="0.25">
      <c r="A276" s="35">
        <v>42704</v>
      </c>
    </row>
    <row r="277" spans="1:5" x14ac:dyDescent="0.25">
      <c r="A277" s="35">
        <v>42735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2016-11-28T15:56:10Z</dcterms:modified>
</cp:coreProperties>
</file>