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adad Melnick\CURRENT\"/>
    </mc:Choice>
  </mc:AlternateContent>
  <bookViews>
    <workbookView xWindow="0" yWindow="60" windowWidth="19200" windowHeight="729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E298" i="3" l="1"/>
  <c r="E297" i="3" l="1"/>
  <c r="E296" i="3" l="1"/>
  <c r="E295" i="3" l="1"/>
  <c r="E294" i="3" l="1"/>
  <c r="E291" i="3" l="1"/>
  <c r="E292" i="3"/>
  <c r="E293" i="3"/>
  <c r="E290" i="3"/>
  <c r="E289" i="3" l="1"/>
  <c r="E288" i="3"/>
  <c r="E287" i="3"/>
  <c r="E286" i="3"/>
  <c r="E285" i="3"/>
  <c r="E284" i="3"/>
  <c r="E283" i="3"/>
  <c r="H295" i="3" s="1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 s="1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H199" i="3" s="1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H163" i="3" s="1"/>
  <c r="E139" i="3"/>
  <c r="E127" i="3"/>
  <c r="E115" i="3"/>
  <c r="H127" i="3" s="1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103" i="3" l="1"/>
  <c r="H259" i="3"/>
  <c r="H187" i="3"/>
  <c r="H223" i="3"/>
  <c r="H247" i="3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<sst xmlns="http://schemas.openxmlformats.org/spreadsheetml/2006/main" count="75" uniqueCount="51">
  <si>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</si>
  <si>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</si>
  <si>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</si>
  <si>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</si>
  <si>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</si>
  <si>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</si>
  <si>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</si>
  <si>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</si>
  <si>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</si>
  <si>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</si>
  <si>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</si>
  <si>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</si>
  <si>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</si>
  <si>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</si>
  <si>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</si>
  <si>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</si>
  <si>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</si>
  <si>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</si>
  <si>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</si>
  <si>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</si>
  <si>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</si>
  <si>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</si>
  <si>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</si>
  <si>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</si>
  <si>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</si>
  <si>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</si>
  <si>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</si>
  <si>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</si>
  <si>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</si>
  <si>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</si>
  <si>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</si>
  <si>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</si>
  <si>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</si>
  <si>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</si>
  <si>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</si>
  <si>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</si>
  <si>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</si>
  <si>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</si>
  <si>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</si>
  <si>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</si>
  <si>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</si>
  <si>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2017:1</t>
  </si>
  <si>
    <t>ממוצע 2017</t>
  </si>
  <si>
    <t>ממוצע 2016</t>
  </si>
  <si>
    <t>2017:2</t>
  </si>
  <si>
    <t>2017:3</t>
  </si>
  <si>
    <t>2017:4</t>
  </si>
  <si>
    <t>2018:1</t>
  </si>
  <si>
    <t>ממוצע 2018</t>
  </si>
  <si>
    <t>2018:2</t>
  </si>
  <si>
    <t>2018:3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</si>
</sst>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ספטמבר 2018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נתונים'!$A$174:$A$298</c:f>
              <c:numCache>
                <c:formatCode>mmm\-yy</c:formatCode>
                <c:ptCount val="125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</c:numCache>
            </c:numRef>
          </c:cat>
          <c:val>
            <c:numRef>
              <c:f>'מדד מלניק - נתונים'!$B$174:$B$298</c:f>
              <c:numCache>
                <c:formatCode>0.0</c:formatCode>
                <c:ptCount val="125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104.08063467470723</c:v>
                </c:pt>
                <c:pt idx="57">
                  <c:v>103.99372412241222</c:v>
                </c:pt>
                <c:pt idx="58">
                  <c:v>104.0868173880648</c:v>
                </c:pt>
                <c:pt idx="59">
                  <c:v>104.27151048630125</c:v>
                </c:pt>
                <c:pt idx="60">
                  <c:v>104.65765469339019</c:v>
                </c:pt>
                <c:pt idx="61">
                  <c:v>105.03875486140359</c:v>
                </c:pt>
                <c:pt idx="62">
                  <c:v>105.50113854603774</c:v>
                </c:pt>
                <c:pt idx="63">
                  <c:v>105.45565087683144</c:v>
                </c:pt>
                <c:pt idx="64">
                  <c:v>105.71636142405521</c:v>
                </c:pt>
                <c:pt idx="65">
                  <c:v>106.07106864555726</c:v>
                </c:pt>
                <c:pt idx="66">
                  <c:v>106.24735098840621</c:v>
                </c:pt>
                <c:pt idx="67">
                  <c:v>106.42416757878392</c:v>
                </c:pt>
                <c:pt idx="68">
                  <c:v>106.57505275565779</c:v>
                </c:pt>
                <c:pt idx="69">
                  <c:v>107.24540690906477</c:v>
                </c:pt>
                <c:pt idx="70">
                  <c:v>107.56592710833175</c:v>
                </c:pt>
                <c:pt idx="71">
                  <c:v>107.6438886911336</c:v>
                </c:pt>
                <c:pt idx="72">
                  <c:v>107.88975556152778</c:v>
                </c:pt>
                <c:pt idx="73">
                  <c:v>108.20960658884373</c:v>
                </c:pt>
                <c:pt idx="74">
                  <c:v>108.11485850482907</c:v>
                </c:pt>
                <c:pt idx="75">
                  <c:v>108.00644593712867</c:v>
                </c:pt>
                <c:pt idx="76">
                  <c:v>108.61000237627734</c:v>
                </c:pt>
                <c:pt idx="77">
                  <c:v>108.87306615264069</c:v>
                </c:pt>
                <c:pt idx="78">
                  <c:v>108.98302070742396</c:v>
                </c:pt>
                <c:pt idx="79">
                  <c:v>109.38735909199215</c:v>
                </c:pt>
                <c:pt idx="80">
                  <c:v>109.6990846021521</c:v>
                </c:pt>
                <c:pt idx="81">
                  <c:v>109.937797897327</c:v>
                </c:pt>
                <c:pt idx="82">
                  <c:v>109.83682906525011</c:v>
                </c:pt>
                <c:pt idx="83">
                  <c:v>109.99049411262874</c:v>
                </c:pt>
                <c:pt idx="84">
                  <c:v>110.01335174709436</c:v>
                </c:pt>
                <c:pt idx="85">
                  <c:v>110.11835635096716</c:v>
                </c:pt>
                <c:pt idx="86">
                  <c:v>110.44089886198596</c:v>
                </c:pt>
                <c:pt idx="87">
                  <c:v>110.91350004506894</c:v>
                </c:pt>
                <c:pt idx="88">
                  <c:v>111.0693948261856</c:v>
                </c:pt>
                <c:pt idx="89">
                  <c:v>111.40000430644874</c:v>
                </c:pt>
                <c:pt idx="90">
                  <c:v>112.13066211025333</c:v>
                </c:pt>
                <c:pt idx="91">
                  <c:v>112.50651621398239</c:v>
                </c:pt>
                <c:pt idx="92">
                  <c:v>112.64876813673833</c:v>
                </c:pt>
                <c:pt idx="93">
                  <c:v>112.5327680498936</c:v>
                </c:pt>
                <c:pt idx="94">
                  <c:v>112.92572494483437</c:v>
                </c:pt>
                <c:pt idx="95">
                  <c:v>112.93229190146133</c:v>
                </c:pt>
                <c:pt idx="96">
                  <c:v>112.94638773364818</c:v>
                </c:pt>
                <c:pt idx="97">
                  <c:v>113.11754357680985</c:v>
                </c:pt>
                <c:pt idx="98">
                  <c:v>113.45126936474821</c:v>
                </c:pt>
                <c:pt idx="99">
                  <c:v>113.8158231531263</c:v>
                </c:pt>
                <c:pt idx="100">
                  <c:v>114.02803594531254</c:v>
                </c:pt>
                <c:pt idx="101">
                  <c:v>114.38182253964825</c:v>
                </c:pt>
                <c:pt idx="102">
                  <c:v>114.68709476570311</c:v>
                </c:pt>
                <c:pt idx="103">
                  <c:v>114.87999690012299</c:v>
                </c:pt>
                <c:pt idx="104">
                  <c:v>115.23284274733592</c:v>
                </c:pt>
                <c:pt idx="105">
                  <c:v>115.3133695842233</c:v>
                </c:pt>
                <c:pt idx="106">
                  <c:v>115.47834493474724</c:v>
                </c:pt>
                <c:pt idx="107">
                  <c:v>115.95108254664962</c:v>
                </c:pt>
                <c:pt idx="108">
                  <c:v>115.91489715740741</c:v>
                </c:pt>
                <c:pt idx="109">
                  <c:v>116.06155961610337</c:v>
                </c:pt>
                <c:pt idx="110">
                  <c:v>116.14087588977786</c:v>
                </c:pt>
                <c:pt idx="111">
                  <c:v>116.5795828212955</c:v>
                </c:pt>
                <c:pt idx="112">
                  <c:v>116.58162285777023</c:v>
                </c:pt>
                <c:pt idx="113">
                  <c:v>116.6475116816023</c:v>
                </c:pt>
                <c:pt idx="114">
                  <c:v>117.23292246519048</c:v>
                </c:pt>
                <c:pt idx="115">
                  <c:v>117.54356521654918</c:v>
                </c:pt>
                <c:pt idx="116">
                  <c:v>118.05198712343822</c:v>
                </c:pt>
                <c:pt idx="117">
                  <c:v>118.24140927815623</c:v>
                </c:pt>
                <c:pt idx="118">
                  <c:v>118.73189053726414</c:v>
                </c:pt>
                <c:pt idx="119">
                  <c:v>118.7798621450187</c:v>
                </c:pt>
                <c:pt idx="120">
                  <c:v>118.7689942035107</c:v>
                </c:pt>
                <c:pt idx="121">
                  <c:v>118.70473124532985</c:v>
                </c:pt>
                <c:pt idx="122">
                  <c:v>118.86128225577997</c:v>
                </c:pt>
                <c:pt idx="123">
                  <c:v>119.30318622555272</c:v>
                </c:pt>
                <c:pt idx="124">
                  <c:v>119.63869961772369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נתונים'!$A$174:$A$298</c:f>
              <c:numCache>
                <c:formatCode>mmm\-yy</c:formatCode>
                <c:ptCount val="125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</c:numCache>
            </c:numRef>
          </c:cat>
          <c:val>
            <c:numRef>
              <c:f>'מדד מלניק - נתונים'!$D$174:$D$298</c:f>
              <c:numCache>
                <c:formatCode>General</c:formatCode>
                <c:ptCount val="125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413560"/>
        <c:axId val="566414344"/>
      </c:lineChart>
      <c:dateAx>
        <c:axId val="566413560"/>
        <c:scaling>
          <c:orientation val="minMax"/>
          <c:max val="43435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66414344"/>
        <c:crosses val="autoZero"/>
        <c:auto val="1"/>
        <c:lblOffset val="100"/>
        <c:baseTimeUnit val="months"/>
      </c:dateAx>
      <c:valAx>
        <c:axId val="5664143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66413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ספטמבר 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נתונים'!$A$2:$A$298</c:f>
              <c:numCache>
                <c:formatCode>mmm\-yy</c:formatCode>
                <c:ptCount val="297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</c:numCache>
            </c:numRef>
          </c:cat>
          <c:val>
            <c:numRef>
              <c:f>'מדד מלניק - נתונים'!$B$2:$B$298</c:f>
              <c:numCache>
                <c:formatCode>0.0</c:formatCode>
                <c:ptCount val="297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104.08063467470723</c:v>
                </c:pt>
                <c:pt idx="229">
                  <c:v>103.99372412241222</c:v>
                </c:pt>
                <c:pt idx="230">
                  <c:v>104.0868173880648</c:v>
                </c:pt>
                <c:pt idx="231">
                  <c:v>104.27151048630125</c:v>
                </c:pt>
                <c:pt idx="232">
                  <c:v>104.65765469339019</c:v>
                </c:pt>
                <c:pt idx="233">
                  <c:v>105.03875486140359</c:v>
                </c:pt>
                <c:pt idx="234">
                  <c:v>105.50113854603774</c:v>
                </c:pt>
                <c:pt idx="235">
                  <c:v>105.45565087683144</c:v>
                </c:pt>
                <c:pt idx="236">
                  <c:v>105.71636142405521</c:v>
                </c:pt>
                <c:pt idx="237">
                  <c:v>106.07106864555726</c:v>
                </c:pt>
                <c:pt idx="238">
                  <c:v>106.24735098840621</c:v>
                </c:pt>
                <c:pt idx="239">
                  <c:v>106.42416757878392</c:v>
                </c:pt>
                <c:pt idx="240">
                  <c:v>106.57505275565779</c:v>
                </c:pt>
                <c:pt idx="241">
                  <c:v>107.24540690906477</c:v>
                </c:pt>
                <c:pt idx="242">
                  <c:v>107.56592710833175</c:v>
                </c:pt>
                <c:pt idx="243">
                  <c:v>107.6438886911336</c:v>
                </c:pt>
                <c:pt idx="244">
                  <c:v>107.88975556152778</c:v>
                </c:pt>
                <c:pt idx="245">
                  <c:v>108.20960658884373</c:v>
                </c:pt>
                <c:pt idx="246">
                  <c:v>108.11485850482907</c:v>
                </c:pt>
                <c:pt idx="247">
                  <c:v>108.00644593712867</c:v>
                </c:pt>
                <c:pt idx="248">
                  <c:v>108.61000237627734</c:v>
                </c:pt>
                <c:pt idx="249">
                  <c:v>108.87306615264069</c:v>
                </c:pt>
                <c:pt idx="250">
                  <c:v>108.98302070742396</c:v>
                </c:pt>
                <c:pt idx="251">
                  <c:v>109.38735909199215</c:v>
                </c:pt>
                <c:pt idx="252">
                  <c:v>109.6990846021521</c:v>
                </c:pt>
                <c:pt idx="253">
                  <c:v>109.937797897327</c:v>
                </c:pt>
                <c:pt idx="254">
                  <c:v>109.83682906525011</c:v>
                </c:pt>
                <c:pt idx="255">
                  <c:v>109.99049411262874</c:v>
                </c:pt>
                <c:pt idx="256">
                  <c:v>110.01335174709436</c:v>
                </c:pt>
                <c:pt idx="257">
                  <c:v>110.11835635096716</c:v>
                </c:pt>
                <c:pt idx="258">
                  <c:v>110.44089886198596</c:v>
                </c:pt>
                <c:pt idx="259">
                  <c:v>110.91350004506894</c:v>
                </c:pt>
                <c:pt idx="260">
                  <c:v>111.0693948261856</c:v>
                </c:pt>
                <c:pt idx="261">
                  <c:v>111.40000430644874</c:v>
                </c:pt>
                <c:pt idx="262">
                  <c:v>112.13066211025333</c:v>
                </c:pt>
                <c:pt idx="263">
                  <c:v>112.50651621398239</c:v>
                </c:pt>
                <c:pt idx="264">
                  <c:v>112.64876813673833</c:v>
                </c:pt>
                <c:pt idx="265">
                  <c:v>112.5327680498936</c:v>
                </c:pt>
                <c:pt idx="266">
                  <c:v>112.92572494483437</c:v>
                </c:pt>
                <c:pt idx="267">
                  <c:v>112.93229190146133</c:v>
                </c:pt>
                <c:pt idx="268">
                  <c:v>112.94638773364818</c:v>
                </c:pt>
                <c:pt idx="269">
                  <c:v>113.11754357680985</c:v>
                </c:pt>
                <c:pt idx="270">
                  <c:v>113.45126936474821</c:v>
                </c:pt>
                <c:pt idx="271">
                  <c:v>113.8158231531263</c:v>
                </c:pt>
                <c:pt idx="272">
                  <c:v>114.02803594531254</c:v>
                </c:pt>
                <c:pt idx="273">
                  <c:v>114.38182253964825</c:v>
                </c:pt>
                <c:pt idx="274">
                  <c:v>114.68709476570311</c:v>
                </c:pt>
                <c:pt idx="275">
                  <c:v>114.87999690012299</c:v>
                </c:pt>
                <c:pt idx="276">
                  <c:v>115.23284274733592</c:v>
                </c:pt>
                <c:pt idx="277">
                  <c:v>115.3133695842233</c:v>
                </c:pt>
                <c:pt idx="278">
                  <c:v>115.47834493474724</c:v>
                </c:pt>
                <c:pt idx="279">
                  <c:v>115.95108254664962</c:v>
                </c:pt>
                <c:pt idx="280">
                  <c:v>115.91489715740741</c:v>
                </c:pt>
                <c:pt idx="281">
                  <c:v>116.06155961610337</c:v>
                </c:pt>
                <c:pt idx="282">
                  <c:v>116.14087588977786</c:v>
                </c:pt>
                <c:pt idx="283">
                  <c:v>116.5795828212955</c:v>
                </c:pt>
                <c:pt idx="284">
                  <c:v>116.58162285777023</c:v>
                </c:pt>
                <c:pt idx="285">
                  <c:v>116.6475116816023</c:v>
                </c:pt>
                <c:pt idx="286">
                  <c:v>117.23292246519048</c:v>
                </c:pt>
                <c:pt idx="287">
                  <c:v>117.54356521654918</c:v>
                </c:pt>
                <c:pt idx="288">
                  <c:v>118.05198712343822</c:v>
                </c:pt>
                <c:pt idx="289">
                  <c:v>118.24140927815623</c:v>
                </c:pt>
                <c:pt idx="290">
                  <c:v>118.73189053726414</c:v>
                </c:pt>
                <c:pt idx="291">
                  <c:v>118.7798621450187</c:v>
                </c:pt>
                <c:pt idx="292">
                  <c:v>118.7689942035107</c:v>
                </c:pt>
                <c:pt idx="293">
                  <c:v>118.70473124532985</c:v>
                </c:pt>
                <c:pt idx="294">
                  <c:v>118.86128225577997</c:v>
                </c:pt>
                <c:pt idx="295">
                  <c:v>119.30318622555272</c:v>
                </c:pt>
                <c:pt idx="296">
                  <c:v>119.63869961772369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נתונים'!$A$2:$A$298</c:f>
              <c:numCache>
                <c:formatCode>mmm\-yy</c:formatCode>
                <c:ptCount val="297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</c:numCache>
            </c:numRef>
          </c:cat>
          <c:val>
            <c:numRef>
              <c:f>'מדד מלניק - נתונים'!$D$2:$D$298</c:f>
              <c:numCache>
                <c:formatCode>0.0</c:formatCode>
                <c:ptCount val="297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412776"/>
        <c:axId val="566414736"/>
      </c:lineChart>
      <c:dateAx>
        <c:axId val="566412776"/>
        <c:scaling>
          <c:orientation val="minMax"/>
          <c:max val="4343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66414736"/>
        <c:crosses val="autoZero"/>
        <c:auto val="1"/>
        <c:lblOffset val="100"/>
        <c:baseTimeUnit val="months"/>
      </c:dateAx>
      <c:valAx>
        <c:axId val="5664147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66412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00" y="1032656"/>
          <a:ext cx="2275112" cy="310593"/>
        </a:xfrm>
        <a:prstGeom xmlns:a="http://schemas.openxmlformats.org/drawingml/2006/main" prst="wedgeRectCallout">
          <a:avLst>
            <a:gd name="adj1" fmla="val -65588"/>
            <a:gd name="adj2" fmla="val 9392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207" y="3514482"/>
          <a:ext cx="1626955" cy="201208"/>
        </a:xfrm>
        <a:prstGeom xmlns:a="http://schemas.openxmlformats.org/drawingml/2006/main" prst="wedgeRectCallout">
          <a:avLst>
            <a:gd name="adj1" fmla="val -253850"/>
            <a:gd name="adj2" fmla="val -76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69" y="4418003"/>
          <a:ext cx="1603783" cy="214942"/>
        </a:xfrm>
        <a:prstGeom xmlns:a="http://schemas.openxmlformats.org/drawingml/2006/main" prst="wedgeRectCallout">
          <a:avLst>
            <a:gd name="adj1" fmla="val -158285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35" y="2102503"/>
          <a:ext cx="1815865" cy="211782"/>
        </a:xfrm>
        <a:prstGeom xmlns:a="http://schemas.openxmlformats.org/drawingml/2006/main" prst="wedgeRectCallout">
          <a:avLst>
            <a:gd name="adj1" fmla="val 66292"/>
            <a:gd name="adj2" fmla="val 8144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00" y="4754545"/>
          <a:ext cx="1654593" cy="213362"/>
        </a:xfrm>
        <a:prstGeom xmlns:a="http://schemas.openxmlformats.org/drawingml/2006/main" prst="wedgeRectCallout">
          <a:avLst>
            <a:gd name="adj1" fmla="val -116646"/>
            <a:gd name="adj2" fmla="val -16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54" y="3185780"/>
          <a:ext cx="1715268" cy="203882"/>
        </a:xfrm>
        <a:prstGeom xmlns:a="http://schemas.openxmlformats.org/drawingml/2006/main" prst="wedgeRectCallout">
          <a:avLst>
            <a:gd name="adj1" fmla="val 23933"/>
            <a:gd name="adj2" fmla="val 6568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53" y="1380197"/>
          <a:ext cx="2171724" cy="310593"/>
        </a:xfrm>
        <a:prstGeom xmlns:a="http://schemas.openxmlformats.org/drawingml/2006/main" prst="wedgeRectCallout">
          <a:avLst>
            <a:gd name="adj1" fmla="val 64803"/>
            <a:gd name="adj2" fmla="val 4346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58" y="2980258"/>
          <a:ext cx="1636261" cy="201208"/>
        </a:xfrm>
        <a:prstGeom xmlns:a="http://schemas.openxmlformats.org/drawingml/2006/main" prst="wedgeRectCallout">
          <a:avLst>
            <a:gd name="adj1" fmla="val -123663"/>
            <a:gd name="adj2" fmla="val -2035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workbookViewId="0">
      <selection activeCell="I10" sqref="I10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43374</v>
      </c>
      <c r="E1" s="54"/>
      <c r="F1" s="54"/>
      <c r="G1" s="54"/>
      <c r="I1" s="1"/>
      <c r="J1" s="47"/>
      <c r="K1" s="48"/>
      <c r="L1" s="48"/>
      <c r="M1" s="2"/>
      <c r="N1" s="3"/>
      <c r="O1" s="83"/>
      <c r="P1" s="83"/>
      <c r="Q1" s="83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6"/>
      <c r="P2" s="86"/>
      <c r="Q2" s="86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4"/>
      <c r="P3" s="84"/>
      <c r="Q3" s="84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5"/>
      <c r="P4" s="85"/>
      <c r="Q4" s="85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105.3959175789512</v>
      </c>
      <c r="D18" s="56">
        <v>104.2373272918998</v>
      </c>
      <c r="E18" s="56">
        <v>104.68071493794935</v>
      </c>
      <c r="F18" s="56">
        <v>105.12873619049594</v>
      </c>
      <c r="G18" s="56">
        <v>2.5419575360399405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107.91955431714912</v>
      </c>
      <c r="D19" s="56">
        <v>108.49611221669453</v>
      </c>
      <c r="E19" s="56">
        <v>106.8004208339978</v>
      </c>
      <c r="F19" s="56">
        <v>108.09203253207096</v>
      </c>
      <c r="G19" s="56">
        <v>2.8187310615105821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106.25103631238599</v>
      </c>
      <c r="C20" s="56">
        <v>113.8575294960831</v>
      </c>
      <c r="D20" s="56">
        <v>113.79239994555384</v>
      </c>
      <c r="E20" s="56">
        <v>108.99459129920159</v>
      </c>
      <c r="F20" s="56">
        <v>110.67140751161205</v>
      </c>
      <c r="G20" s="56">
        <v>2.3862766932204682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3">
        <v>2016</v>
      </c>
      <c r="B21" s="56">
        <v>106.01890233792075</v>
      </c>
      <c r="C21" s="56">
        <v>119.96915726573816</v>
      </c>
      <c r="D21" s="56">
        <v>122.1157050786249</v>
      </c>
      <c r="E21" s="56">
        <v>112.49564272252945</v>
      </c>
      <c r="F21" s="56">
        <v>113.52896058433726</v>
      </c>
      <c r="G21" s="56">
        <v>2.5820156596683574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3" x14ac:dyDescent="0.3">
      <c r="A22" s="53">
        <v>2017</v>
      </c>
      <c r="B22" s="56">
        <v>109.01368570080227</v>
      </c>
      <c r="C22" s="56">
        <v>126.15171468653318</v>
      </c>
      <c r="D22" s="56">
        <v>122.86837430708863</v>
      </c>
      <c r="E22" s="56">
        <v>114.87312371420728</v>
      </c>
      <c r="F22" s="56">
        <v>116.36385881862239</v>
      </c>
      <c r="G22" s="56">
        <v>2.4970705445498842</v>
      </c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5.5" x14ac:dyDescent="0.35">
      <c r="A23" s="74"/>
      <c r="B23" s="74"/>
      <c r="C23" s="74"/>
      <c r="D23" s="75" t="s">
        <v>15</v>
      </c>
      <c r="E23" s="74"/>
      <c r="F23" s="74"/>
      <c r="G23" s="74"/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41</v>
      </c>
      <c r="B24" s="56">
        <v>105.95257834521638</v>
      </c>
      <c r="C24" s="56">
        <v>123.09043682259346</v>
      </c>
      <c r="D24" s="56">
        <v>119.68949291567215</v>
      </c>
      <c r="E24" s="56">
        <v>2412.5173827846679</v>
      </c>
      <c r="F24" s="56">
        <v>115.34151908876883</v>
      </c>
      <c r="G24" s="56">
        <v>0.7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44</v>
      </c>
      <c r="B25" s="56">
        <v>110.26363787099982</v>
      </c>
      <c r="C25" s="56">
        <v>124.47163677071484</v>
      </c>
      <c r="D25" s="56">
        <v>123.20305139211652</v>
      </c>
      <c r="E25" s="56">
        <v>2410.6277791032498</v>
      </c>
      <c r="F25" s="56">
        <v>115.9758464400535</v>
      </c>
      <c r="G25" s="56">
        <v>0.54995578027412506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45</v>
      </c>
      <c r="B26" s="56">
        <v>107.57751616647322</v>
      </c>
      <c r="C26" s="56">
        <v>126.80684551805234</v>
      </c>
      <c r="D26" s="56">
        <v>121.6226707823261</v>
      </c>
      <c r="E26" s="56">
        <v>2427.182252028008</v>
      </c>
      <c r="F26" s="56">
        <v>116.43402718961455</v>
      </c>
      <c r="G26" s="56">
        <v>0.39506566550293609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46</v>
      </c>
      <c r="B27" s="56">
        <v>109.10296799867352</v>
      </c>
      <c r="C27" s="56">
        <v>128.87484898707268</v>
      </c>
      <c r="D27" s="56">
        <v>128.31328817620212</v>
      </c>
      <c r="E27" s="56">
        <v>2437.5416691035339</v>
      </c>
      <c r="F27" s="56">
        <v>117.14133312111402</v>
      </c>
      <c r="G27" s="56">
        <v>0.60747356127053287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" x14ac:dyDescent="0.3">
      <c r="A28" s="65" t="s">
        <v>47</v>
      </c>
      <c r="B28" s="56">
        <v>114.83999336760071</v>
      </c>
      <c r="C28" s="56">
        <v>130.21612958924916</v>
      </c>
      <c r="D28" s="56">
        <v>130.31906144913572</v>
      </c>
      <c r="E28" s="56">
        <v>2438.7480424634655</v>
      </c>
      <c r="F28" s="56">
        <v>118.34176231295288</v>
      </c>
      <c r="G28" s="56">
        <v>1.0247699593769477</v>
      </c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5" t="s">
        <v>49</v>
      </c>
      <c r="B29" s="56">
        <v>111.55695572873485</v>
      </c>
      <c r="C29" s="56">
        <v>128.77199054019206</v>
      </c>
      <c r="D29" s="56">
        <v>131.0334352544707</v>
      </c>
      <c r="E29" s="56">
        <v>2436.0414611698743</v>
      </c>
      <c r="F29" s="56">
        <v>118.75119586461977</v>
      </c>
      <c r="G29" s="56">
        <v>0.34597554038797718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82" t="s">
        <v>50</v>
      </c>
      <c r="B30" s="52">
        <v>119.71480683137123</v>
      </c>
      <c r="C30" s="52">
        <v>130.36882507254103</v>
      </c>
      <c r="D30" s="52">
        <v>133.46706073413452</v>
      </c>
      <c r="E30" s="52">
        <v>2433.1547380600173</v>
      </c>
      <c r="F30" s="52">
        <v>119.26772269968549</v>
      </c>
      <c r="G30" s="52">
        <v>0.43496558607676317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5.5" x14ac:dyDescent="0.35">
      <c r="A31" s="74"/>
      <c r="B31" s="74"/>
      <c r="C31" s="74"/>
      <c r="D31" s="75" t="s">
        <v>16</v>
      </c>
      <c r="E31" s="74"/>
      <c r="F31" s="74"/>
      <c r="G31" s="74"/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42917</v>
      </c>
      <c r="B32" s="56">
        <v>107.54435417012103</v>
      </c>
      <c r="C32" s="56">
        <v>126.93261841549356</v>
      </c>
      <c r="D32" s="56">
        <v>119.04951646475848</v>
      </c>
      <c r="E32" s="58">
        <v>2424.36158681288</v>
      </c>
      <c r="F32" s="56">
        <v>116.14087588977789</v>
      </c>
      <c r="G32" s="56">
        <v>0.1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42948</v>
      </c>
      <c r="B33" s="56">
        <v>107.04692422483832</v>
      </c>
      <c r="C33" s="56">
        <v>128.23437783886266</v>
      </c>
      <c r="D33" s="56">
        <v>125.23328794759256</v>
      </c>
      <c r="E33" s="58">
        <v>2418.1510783003587</v>
      </c>
      <c r="F33" s="56">
        <v>116.57958282129553</v>
      </c>
      <c r="G33" s="56">
        <v>0.37773688906392877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42979</v>
      </c>
      <c r="B34" s="56">
        <v>108.14127010446029</v>
      </c>
      <c r="C34" s="56">
        <v>125.25354029980078</v>
      </c>
      <c r="D34" s="56">
        <v>120.58520793462726</v>
      </c>
      <c r="E34" s="58">
        <v>2439.0340909707861</v>
      </c>
      <c r="F34" s="56">
        <v>116.58162285777026</v>
      </c>
      <c r="G34" s="56">
        <v>1.7499088822869879E-3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43009</v>
      </c>
      <c r="B35" s="56">
        <v>107.84281213729068</v>
      </c>
      <c r="C35" s="56">
        <v>127.89626399930916</v>
      </c>
      <c r="D35" s="56">
        <v>124.82090566357478</v>
      </c>
      <c r="E35" s="58">
        <v>2431.5871136339201</v>
      </c>
      <c r="F35" s="56">
        <v>116.64751168160232</v>
      </c>
      <c r="G35" s="56">
        <v>5.6517332849659319E-2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43040</v>
      </c>
      <c r="B36" s="56">
        <v>110.03150389653457</v>
      </c>
      <c r="C36" s="56">
        <v>129.50268404414581</v>
      </c>
      <c r="D36" s="56">
        <v>128.43116076368656</v>
      </c>
      <c r="E36" s="58">
        <v>2442.586913776011</v>
      </c>
      <c r="F36" s="56">
        <v>117.2329224651905</v>
      </c>
      <c r="G36" s="56">
        <v>0.50186307032942246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43070</v>
      </c>
      <c r="B37" s="56">
        <v>109.43458796219532</v>
      </c>
      <c r="C37" s="56">
        <v>129.22559891776305</v>
      </c>
      <c r="D37" s="56">
        <v>131.68779810134504</v>
      </c>
      <c r="E37" s="58">
        <v>2438.450979900671</v>
      </c>
      <c r="F37" s="56">
        <v>117.54356521654921</v>
      </c>
      <c r="G37" s="56">
        <v>0.26497910725629126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43101</v>
      </c>
      <c r="B38" s="56">
        <v>118.48781296634057</v>
      </c>
      <c r="C38" s="56">
        <v>130.24098662963152</v>
      </c>
      <c r="D38" s="56">
        <v>118.80335619320157</v>
      </c>
      <c r="E38" s="58">
        <v>2433.5924856161769</v>
      </c>
      <c r="F38" s="56">
        <v>118.05198712343825</v>
      </c>
      <c r="G38" s="56">
        <v>0.43253912364524805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43132</v>
      </c>
      <c r="B39" s="56">
        <v>113.01608356823081</v>
      </c>
      <c r="C39" s="56">
        <v>128.85044747252772</v>
      </c>
      <c r="D39" s="56">
        <v>141.43727736991011</v>
      </c>
      <c r="E39" s="58">
        <v>2441.5070025960408</v>
      </c>
      <c r="F39" s="56">
        <v>118.24140927815625</v>
      </c>
      <c r="G39" s="56">
        <v>0.16045655760112965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43160</v>
      </c>
      <c r="B40" s="56">
        <v>113.01608356823081</v>
      </c>
      <c r="C40" s="56">
        <v>131.55695466558831</v>
      </c>
      <c r="D40" s="56">
        <v>130.71655078429546</v>
      </c>
      <c r="E40" s="58">
        <v>2441.1446391781792</v>
      </c>
      <c r="F40" s="56">
        <v>118.73189053726416</v>
      </c>
      <c r="G40" s="56">
        <v>0.41481344150260391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43191</v>
      </c>
      <c r="B41" s="56">
        <v>113.31454153540044</v>
      </c>
      <c r="C41" s="56">
        <v>127.57065279067218</v>
      </c>
      <c r="D41" s="56">
        <v>130.88030518251753</v>
      </c>
      <c r="E41" s="58">
        <v>2440.7420412855754</v>
      </c>
      <c r="F41" s="56">
        <v>118.77986214501873</v>
      </c>
      <c r="G41" s="56">
        <v>4.0403304906111437E-2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43221</v>
      </c>
      <c r="B42" s="56">
        <v>110.32996186370421</v>
      </c>
      <c r="C42" s="56">
        <v>130.6809549796557</v>
      </c>
      <c r="D42" s="56">
        <v>132.49747549666901</v>
      </c>
      <c r="E42" s="58">
        <v>2441.063731211123</v>
      </c>
      <c r="F42" s="56">
        <v>118.76899420351073</v>
      </c>
      <c r="G42" s="56">
        <v>-9.1496498747623001E-3</v>
      </c>
      <c r="H42" s="3"/>
      <c r="I42" s="10"/>
      <c r="J42" s="16"/>
      <c r="K42" s="17"/>
      <c r="L42" s="17"/>
      <c r="M42" s="17"/>
    </row>
    <row r="43" spans="1:17" x14ac:dyDescent="0.25">
      <c r="A43" s="64">
        <v>43252</v>
      </c>
      <c r="B43" s="56">
        <v>111.02636378709998</v>
      </c>
      <c r="C43" s="56">
        <v>128.06436385024836</v>
      </c>
      <c r="D43" s="56">
        <v>129.72252508422554</v>
      </c>
      <c r="E43" s="58">
        <v>2426.318611012925</v>
      </c>
      <c r="F43" s="56">
        <v>118.70473124532988</v>
      </c>
      <c r="G43" s="56">
        <v>-5.410752074799241E-2</v>
      </c>
      <c r="H43" s="3"/>
    </row>
    <row r="44" spans="1:17" x14ac:dyDescent="0.25">
      <c r="A44" s="64">
        <v>43282</v>
      </c>
      <c r="B44" s="56">
        <v>114.2099154369093</v>
      </c>
      <c r="C44" s="56">
        <v>130.20990699613</v>
      </c>
      <c r="D44" s="56">
        <v>132.5246165122216</v>
      </c>
      <c r="E44" s="58">
        <v>2433.1547380600173</v>
      </c>
      <c r="F44" s="56">
        <v>118.86128225577998</v>
      </c>
      <c r="G44" s="56">
        <v>0.1318827049332727</v>
      </c>
    </row>
    <row r="45" spans="1:17" s="3" customFormat="1" x14ac:dyDescent="0.25">
      <c r="A45" s="64">
        <v>43313</v>
      </c>
      <c r="B45" s="56">
        <v>122.46725252860222</v>
      </c>
      <c r="C45" s="56">
        <v>130.44828411074653</v>
      </c>
      <c r="D45" s="56">
        <v>134.14009303926545</v>
      </c>
      <c r="E45" s="58"/>
      <c r="F45" s="56">
        <v>119.30318622555274</v>
      </c>
      <c r="G45" s="56">
        <v>0.3717812574340229</v>
      </c>
    </row>
    <row r="46" spans="1:17" s="3" customFormat="1" x14ac:dyDescent="0.25">
      <c r="A46" s="67">
        <v>43344</v>
      </c>
      <c r="B46" s="52"/>
      <c r="C46" s="52"/>
      <c r="D46" s="52">
        <v>133.73647265091654</v>
      </c>
      <c r="E46" s="66"/>
      <c r="F46" s="52">
        <v>119.63869961772372</v>
      </c>
      <c r="G46" s="52">
        <v>0.28122752022452513</v>
      </c>
    </row>
    <row r="47" spans="1:17" s="3" customFormat="1" x14ac:dyDescent="0.25">
      <c r="A47" s="76" t="s">
        <v>17</v>
      </c>
      <c r="B47" s="77"/>
      <c r="C47" s="77"/>
      <c r="D47" s="53"/>
      <c r="E47" s="53"/>
      <c r="F47" s="53"/>
      <c r="G47" s="53"/>
    </row>
    <row r="48" spans="1:17" s="3" customFormat="1" x14ac:dyDescent="0.25">
      <c r="A48" s="80" t="s">
        <v>37</v>
      </c>
      <c r="B48" s="81"/>
      <c r="C48" s="81"/>
      <c r="D48" s="52"/>
      <c r="E48" s="66"/>
      <c r="F48" s="52"/>
      <c r="G48" s="52"/>
    </row>
    <row r="49" spans="1:7" s="3" customFormat="1" x14ac:dyDescent="0.25">
      <c r="A49" s="64"/>
      <c r="B49" s="56"/>
      <c r="C49" s="56"/>
      <c r="D49" s="56"/>
      <c r="E49" s="58"/>
      <c r="F49" s="56"/>
      <c r="G49" s="56"/>
    </row>
    <row r="50" spans="1:7" s="3" customFormat="1" x14ac:dyDescent="0.25">
      <c r="A50" s="64"/>
      <c r="B50" s="56"/>
      <c r="C50" s="56"/>
      <c r="D50" s="56"/>
      <c r="E50" s="58"/>
      <c r="F50" s="56"/>
      <c r="G50" s="56"/>
    </row>
    <row r="51" spans="1:7" s="3" customFormat="1" x14ac:dyDescent="0.25">
      <c r="A51"/>
      <c r="B51"/>
      <c r="C51"/>
      <c r="D51"/>
      <c r="E51"/>
      <c r="F51"/>
      <c r="G51"/>
    </row>
    <row r="52" spans="1:7" s="3" customFormat="1" x14ac:dyDescent="0.25">
      <c r="A52"/>
      <c r="B52"/>
      <c r="C52"/>
      <c r="D52"/>
      <c r="E52"/>
      <c r="F52"/>
      <c r="G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rightToLeft="1" topLeftCell="A2" workbookViewId="0">
      <selection activeCell="K298" sqref="K298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104.08063467470723</v>
      </c>
      <c r="C230" s="63"/>
      <c r="E230" s="26">
        <f>AVERAGE($B$230:$B$241)</f>
        <v>105.12873619049593</v>
      </c>
    </row>
    <row r="231" spans="1:8" x14ac:dyDescent="0.25">
      <c r="A231" s="18">
        <v>41333</v>
      </c>
      <c r="B231" s="79">
        <v>103.99372412241222</v>
      </c>
      <c r="C231" s="63"/>
      <c r="E231" s="26">
        <f t="shared" ref="E231:E241" si="12">AVERAGE($B$230:$B$241)</f>
        <v>105.12873619049593</v>
      </c>
    </row>
    <row r="232" spans="1:8" x14ac:dyDescent="0.25">
      <c r="A232" s="18">
        <v>41364</v>
      </c>
      <c r="B232" s="79">
        <v>104.0868173880648</v>
      </c>
      <c r="C232" s="63"/>
      <c r="E232" s="26">
        <f t="shared" si="12"/>
        <v>105.12873619049593</v>
      </c>
    </row>
    <row r="233" spans="1:8" x14ac:dyDescent="0.25">
      <c r="A233" s="18">
        <v>41394</v>
      </c>
      <c r="B233" s="79">
        <v>104.27151048630125</v>
      </c>
      <c r="C233" s="63"/>
      <c r="E233" s="26">
        <f t="shared" si="12"/>
        <v>105.12873619049593</v>
      </c>
    </row>
    <row r="234" spans="1:8" x14ac:dyDescent="0.25">
      <c r="A234" s="18">
        <v>41425</v>
      </c>
      <c r="B234" s="79">
        <v>104.65765469339019</v>
      </c>
      <c r="C234" s="63"/>
      <c r="E234" s="26">
        <f t="shared" si="12"/>
        <v>105.12873619049593</v>
      </c>
      <c r="H234" t="s">
        <v>28</v>
      </c>
    </row>
    <row r="235" spans="1:8" x14ac:dyDescent="0.25">
      <c r="A235" s="18">
        <v>41455</v>
      </c>
      <c r="B235" s="79">
        <v>105.03875486140359</v>
      </c>
      <c r="C235" s="63"/>
      <c r="E235" s="26">
        <f t="shared" si="12"/>
        <v>105.12873619049593</v>
      </c>
      <c r="F235" s="57" t="s">
        <v>35</v>
      </c>
      <c r="G235" t="s">
        <v>27</v>
      </c>
      <c r="H235" s="22">
        <f>(E235/E223-1)*100</f>
        <v>2.5419575360399183</v>
      </c>
    </row>
    <row r="236" spans="1:8" x14ac:dyDescent="0.25">
      <c r="A236" s="18">
        <v>41486</v>
      </c>
      <c r="B236" s="79">
        <v>105.50113854603774</v>
      </c>
      <c r="C236" s="63"/>
      <c r="E236" s="26">
        <f t="shared" si="12"/>
        <v>105.12873619049593</v>
      </c>
    </row>
    <row r="237" spans="1:8" x14ac:dyDescent="0.25">
      <c r="A237" s="18">
        <v>41517</v>
      </c>
      <c r="B237" s="79">
        <v>105.45565087683144</v>
      </c>
      <c r="C237" s="63"/>
      <c r="E237" s="26">
        <f t="shared" si="12"/>
        <v>105.12873619049593</v>
      </c>
    </row>
    <row r="238" spans="1:8" x14ac:dyDescent="0.25">
      <c r="A238" s="18">
        <v>41547</v>
      </c>
      <c r="B238" s="79">
        <v>105.71636142405521</v>
      </c>
      <c r="C238" s="63"/>
      <c r="E238" s="26">
        <f t="shared" si="12"/>
        <v>105.12873619049593</v>
      </c>
    </row>
    <row r="239" spans="1:8" x14ac:dyDescent="0.25">
      <c r="A239" s="18">
        <v>41578</v>
      </c>
      <c r="B239" s="79">
        <v>106.07106864555726</v>
      </c>
      <c r="C239" s="63"/>
      <c r="E239" s="26">
        <f t="shared" si="12"/>
        <v>105.12873619049593</v>
      </c>
    </row>
    <row r="240" spans="1:8" x14ac:dyDescent="0.25">
      <c r="A240" s="18">
        <v>41608</v>
      </c>
      <c r="B240" s="79">
        <v>106.24735098840621</v>
      </c>
      <c r="C240" s="63"/>
      <c r="E240" s="26">
        <f t="shared" si="12"/>
        <v>105.12873619049593</v>
      </c>
    </row>
    <row r="241" spans="1:8" x14ac:dyDescent="0.25">
      <c r="A241" s="18">
        <v>41639</v>
      </c>
      <c r="B241" s="79">
        <v>106.42416757878392</v>
      </c>
      <c r="C241" s="19"/>
      <c r="E241" s="26">
        <f t="shared" si="12"/>
        <v>105.12873619049593</v>
      </c>
    </row>
    <row r="242" spans="1:8" x14ac:dyDescent="0.25">
      <c r="A242" s="18">
        <v>41670</v>
      </c>
      <c r="B242" s="79">
        <v>106.57505275565779</v>
      </c>
      <c r="C242" s="19"/>
      <c r="E242" s="26">
        <f>AVERAGE($B$242:$B$253)</f>
        <v>108.09203253207095</v>
      </c>
    </row>
    <row r="243" spans="1:8" x14ac:dyDescent="0.25">
      <c r="A243" s="18">
        <v>41698</v>
      </c>
      <c r="B243" s="79">
        <v>107.24540690906477</v>
      </c>
      <c r="C243" s="63"/>
      <c r="E243" s="26">
        <f t="shared" ref="E243:E253" si="13">AVERAGE($B$242:$B$253)</f>
        <v>108.09203253207095</v>
      </c>
    </row>
    <row r="244" spans="1:8" x14ac:dyDescent="0.25">
      <c r="A244" s="18">
        <v>41729</v>
      </c>
      <c r="B244" s="79">
        <v>107.56592710833175</v>
      </c>
      <c r="C244" s="63"/>
      <c r="E244" s="26">
        <f t="shared" si="13"/>
        <v>108.09203253207095</v>
      </c>
    </row>
    <row r="245" spans="1:8" x14ac:dyDescent="0.25">
      <c r="A245" s="18">
        <v>41759</v>
      </c>
      <c r="B245" s="79">
        <v>107.6438886911336</v>
      </c>
      <c r="C245" s="19"/>
      <c r="E245" s="26">
        <f t="shared" si="13"/>
        <v>108.09203253207095</v>
      </c>
    </row>
    <row r="246" spans="1:8" x14ac:dyDescent="0.25">
      <c r="A246" s="18">
        <v>41790</v>
      </c>
      <c r="B246" s="79">
        <v>107.88975556152778</v>
      </c>
      <c r="C246" s="19"/>
      <c r="E246" s="26">
        <f t="shared" si="13"/>
        <v>108.09203253207095</v>
      </c>
      <c r="H246" t="s">
        <v>28</v>
      </c>
    </row>
    <row r="247" spans="1:8" x14ac:dyDescent="0.25">
      <c r="A247" s="18">
        <v>41820</v>
      </c>
      <c r="B247" s="79">
        <v>108.20960658884373</v>
      </c>
      <c r="E247" s="26">
        <f t="shared" si="13"/>
        <v>108.09203253207095</v>
      </c>
      <c r="F247" s="57" t="s">
        <v>36</v>
      </c>
      <c r="G247" t="s">
        <v>27</v>
      </c>
      <c r="H247" s="22">
        <f>(E247/E235-1)*100</f>
        <v>2.8187310615105821</v>
      </c>
    </row>
    <row r="248" spans="1:8" x14ac:dyDescent="0.25">
      <c r="A248" s="18">
        <v>41851</v>
      </c>
      <c r="B248" s="79">
        <v>108.11485850482907</v>
      </c>
      <c r="E248" s="26">
        <f t="shared" si="13"/>
        <v>108.09203253207095</v>
      </c>
    </row>
    <row r="249" spans="1:8" x14ac:dyDescent="0.25">
      <c r="A249" s="18">
        <v>41882</v>
      </c>
      <c r="B249" s="79">
        <v>108.00644593712867</v>
      </c>
      <c r="E249" s="26">
        <f t="shared" si="13"/>
        <v>108.09203253207095</v>
      </c>
    </row>
    <row r="250" spans="1:8" x14ac:dyDescent="0.25">
      <c r="A250" s="18">
        <v>41912</v>
      </c>
      <c r="B250" s="79">
        <v>108.61000237627734</v>
      </c>
      <c r="E250" s="26">
        <f t="shared" si="13"/>
        <v>108.09203253207095</v>
      </c>
    </row>
    <row r="251" spans="1:8" x14ac:dyDescent="0.25">
      <c r="A251" s="18">
        <v>41943</v>
      </c>
      <c r="B251" s="79">
        <v>108.87306615264069</v>
      </c>
      <c r="E251" s="26">
        <f t="shared" si="13"/>
        <v>108.09203253207095</v>
      </c>
    </row>
    <row r="252" spans="1:8" x14ac:dyDescent="0.25">
      <c r="A252" s="18">
        <v>41973</v>
      </c>
      <c r="B252" s="79">
        <v>108.98302070742396</v>
      </c>
      <c r="E252" s="26">
        <f t="shared" si="13"/>
        <v>108.09203253207095</v>
      </c>
    </row>
    <row r="253" spans="1:8" x14ac:dyDescent="0.25">
      <c r="A253" s="18">
        <v>42004</v>
      </c>
      <c r="B253" s="79">
        <v>109.38735909199215</v>
      </c>
      <c r="E253" s="26">
        <f t="shared" si="13"/>
        <v>108.09203253207095</v>
      </c>
    </row>
    <row r="254" spans="1:8" x14ac:dyDescent="0.25">
      <c r="A254" s="18">
        <v>42035</v>
      </c>
      <c r="B254" s="79">
        <v>109.6990846021521</v>
      </c>
      <c r="E254" s="26">
        <f>AVERAGE($B$254:$B$265)</f>
        <v>110.67140751161203</v>
      </c>
    </row>
    <row r="255" spans="1:8" x14ac:dyDescent="0.25">
      <c r="A255" s="18">
        <v>42063</v>
      </c>
      <c r="B255" s="79">
        <v>109.937797897327</v>
      </c>
      <c r="E255" s="26">
        <f t="shared" ref="E255:E265" si="14">AVERAGE($B$254:$B$265)</f>
        <v>110.67140751161203</v>
      </c>
    </row>
    <row r="256" spans="1:8" x14ac:dyDescent="0.25">
      <c r="A256" s="18">
        <v>42094</v>
      </c>
      <c r="B256" s="79">
        <v>109.83682906525011</v>
      </c>
      <c r="E256" s="26">
        <f t="shared" si="14"/>
        <v>110.67140751161203</v>
      </c>
    </row>
    <row r="257" spans="1:8" x14ac:dyDescent="0.25">
      <c r="A257" s="18">
        <v>42124</v>
      </c>
      <c r="B257" s="79">
        <v>109.99049411262874</v>
      </c>
      <c r="E257" s="26">
        <f t="shared" si="14"/>
        <v>110.67140751161203</v>
      </c>
    </row>
    <row r="258" spans="1:8" x14ac:dyDescent="0.25">
      <c r="A258" s="18">
        <v>42155</v>
      </c>
      <c r="B258" s="79">
        <v>110.01335174709436</v>
      </c>
      <c r="E258" s="26">
        <f t="shared" si="14"/>
        <v>110.67140751161203</v>
      </c>
      <c r="H258" t="s">
        <v>28</v>
      </c>
    </row>
    <row r="259" spans="1:8" x14ac:dyDescent="0.25">
      <c r="A259" s="18">
        <v>42185</v>
      </c>
      <c r="B259" s="79">
        <v>110.11835635096716</v>
      </c>
      <c r="E259" s="26">
        <f t="shared" si="14"/>
        <v>110.67140751161203</v>
      </c>
      <c r="F259" s="57" t="s">
        <v>40</v>
      </c>
      <c r="G259" t="s">
        <v>27</v>
      </c>
      <c r="H259" s="22">
        <f>(E259/E247-1)*100</f>
        <v>2.3862766932204682</v>
      </c>
    </row>
    <row r="260" spans="1:8" x14ac:dyDescent="0.25">
      <c r="A260" s="18">
        <v>42216</v>
      </c>
      <c r="B260" s="79">
        <v>110.44089886198596</v>
      </c>
      <c r="E260" s="26">
        <f t="shared" si="14"/>
        <v>110.67140751161203</v>
      </c>
    </row>
    <row r="261" spans="1:8" x14ac:dyDescent="0.25">
      <c r="A261" s="18">
        <v>42247</v>
      </c>
      <c r="B261" s="79">
        <v>110.91350004506894</v>
      </c>
      <c r="E261" s="26">
        <f t="shared" si="14"/>
        <v>110.67140751161203</v>
      </c>
    </row>
    <row r="262" spans="1:8" x14ac:dyDescent="0.25">
      <c r="A262" s="18">
        <v>42277</v>
      </c>
      <c r="B262" s="79">
        <v>111.0693948261856</v>
      </c>
      <c r="E262" s="26">
        <f t="shared" si="14"/>
        <v>110.67140751161203</v>
      </c>
    </row>
    <row r="263" spans="1:8" x14ac:dyDescent="0.25">
      <c r="A263" s="18">
        <v>42308</v>
      </c>
      <c r="B263" s="79">
        <v>111.40000430644874</v>
      </c>
      <c r="E263" s="26">
        <f t="shared" si="14"/>
        <v>110.67140751161203</v>
      </c>
    </row>
    <row r="264" spans="1:8" x14ac:dyDescent="0.25">
      <c r="A264" s="18">
        <v>42338</v>
      </c>
      <c r="B264" s="79">
        <v>112.13066211025333</v>
      </c>
      <c r="E264" s="26">
        <f t="shared" si="14"/>
        <v>110.67140751161203</v>
      </c>
    </row>
    <row r="265" spans="1:8" x14ac:dyDescent="0.25">
      <c r="A265" s="18">
        <v>42369</v>
      </c>
      <c r="B265" s="79">
        <v>112.50651621398239</v>
      </c>
      <c r="E265" s="26">
        <f t="shared" si="14"/>
        <v>110.67140751161203</v>
      </c>
    </row>
    <row r="266" spans="1:8" x14ac:dyDescent="0.25">
      <c r="A266" s="18">
        <v>42400</v>
      </c>
      <c r="B266" s="79">
        <v>112.64876813673833</v>
      </c>
      <c r="E266" s="26">
        <f t="shared" ref="E266:E277" si="15">AVERAGE($B$266:$B$277)</f>
        <v>113.52896058433724</v>
      </c>
    </row>
    <row r="267" spans="1:8" x14ac:dyDescent="0.25">
      <c r="A267" s="18">
        <v>42429</v>
      </c>
      <c r="B267" s="79">
        <v>112.5327680498936</v>
      </c>
      <c r="E267" s="26">
        <f t="shared" si="15"/>
        <v>113.52896058433724</v>
      </c>
    </row>
    <row r="268" spans="1:8" x14ac:dyDescent="0.25">
      <c r="A268" s="18">
        <v>42460</v>
      </c>
      <c r="B268" s="79">
        <v>112.92572494483437</v>
      </c>
      <c r="E268" s="26">
        <f t="shared" si="15"/>
        <v>113.52896058433724</v>
      </c>
    </row>
    <row r="269" spans="1:8" x14ac:dyDescent="0.25">
      <c r="A269" s="18">
        <v>42490</v>
      </c>
      <c r="B269" s="79">
        <v>112.93229190146133</v>
      </c>
      <c r="E269" s="26">
        <f t="shared" si="15"/>
        <v>113.52896058433724</v>
      </c>
    </row>
    <row r="270" spans="1:8" x14ac:dyDescent="0.25">
      <c r="A270" s="18">
        <v>42521</v>
      </c>
      <c r="B270" s="79">
        <v>112.94638773364818</v>
      </c>
      <c r="E270" s="26">
        <f t="shared" si="15"/>
        <v>113.52896058433724</v>
      </c>
      <c r="H270" t="s">
        <v>28</v>
      </c>
    </row>
    <row r="271" spans="1:8" x14ac:dyDescent="0.25">
      <c r="A271" s="18">
        <v>42551</v>
      </c>
      <c r="B271" s="79">
        <v>113.11754357680985</v>
      </c>
      <c r="E271" s="26">
        <f t="shared" si="15"/>
        <v>113.52896058433724</v>
      </c>
      <c r="F271" s="57" t="s">
        <v>43</v>
      </c>
      <c r="G271" t="s">
        <v>27</v>
      </c>
      <c r="H271" s="22">
        <f>(E271/E259-1)*100</f>
        <v>2.5820156596683574</v>
      </c>
    </row>
    <row r="272" spans="1:8" x14ac:dyDescent="0.25">
      <c r="A272" s="18">
        <v>42582</v>
      </c>
      <c r="B272" s="79">
        <v>113.45126936474821</v>
      </c>
      <c r="E272" s="26">
        <f t="shared" si="15"/>
        <v>113.52896058433724</v>
      </c>
    </row>
    <row r="273" spans="1:8" x14ac:dyDescent="0.25">
      <c r="A273" s="18">
        <v>42613</v>
      </c>
      <c r="B273" s="79">
        <v>113.8158231531263</v>
      </c>
      <c r="E273" s="26">
        <f t="shared" si="15"/>
        <v>113.52896058433724</v>
      </c>
    </row>
    <row r="274" spans="1:8" x14ac:dyDescent="0.25">
      <c r="A274" s="18">
        <v>42643</v>
      </c>
      <c r="B274" s="79">
        <v>114.02803594531254</v>
      </c>
      <c r="E274" s="26">
        <f t="shared" si="15"/>
        <v>113.52896058433724</v>
      </c>
    </row>
    <row r="275" spans="1:8" x14ac:dyDescent="0.25">
      <c r="A275" s="18">
        <v>42674</v>
      </c>
      <c r="B275" s="79">
        <v>114.38182253964825</v>
      </c>
      <c r="E275" s="26">
        <f t="shared" si="15"/>
        <v>113.52896058433724</v>
      </c>
    </row>
    <row r="276" spans="1:8" x14ac:dyDescent="0.25">
      <c r="A276" s="18">
        <v>42704</v>
      </c>
      <c r="B276" s="79">
        <v>114.68709476570311</v>
      </c>
      <c r="E276" s="26">
        <f t="shared" si="15"/>
        <v>113.52896058433724</v>
      </c>
    </row>
    <row r="277" spans="1:8" x14ac:dyDescent="0.25">
      <c r="A277" s="18">
        <v>42735</v>
      </c>
      <c r="B277" s="79">
        <v>114.87999690012299</v>
      </c>
      <c r="E277" s="26">
        <f t="shared" si="15"/>
        <v>113.52896058433724</v>
      </c>
    </row>
    <row r="278" spans="1:8" x14ac:dyDescent="0.25">
      <c r="A278" s="18">
        <v>42766</v>
      </c>
      <c r="B278" s="79">
        <v>115.23284274733592</v>
      </c>
      <c r="E278" s="26">
        <f>AVERAGE($B$278:$B$289)</f>
        <v>116.22318145988771</v>
      </c>
    </row>
    <row r="279" spans="1:8" x14ac:dyDescent="0.25">
      <c r="A279" s="18">
        <v>42794</v>
      </c>
      <c r="B279" s="79">
        <v>115.3133695842233</v>
      </c>
      <c r="E279" s="26">
        <f t="shared" ref="E279:E289" si="16">AVERAGE($B$278:$B$289)</f>
        <v>116.22318145988771</v>
      </c>
    </row>
    <row r="280" spans="1:8" x14ac:dyDescent="0.25">
      <c r="A280" s="18">
        <v>42825</v>
      </c>
      <c r="B280" s="79">
        <v>115.47834493474724</v>
      </c>
      <c r="E280" s="26">
        <f t="shared" si="16"/>
        <v>116.22318145988771</v>
      </c>
    </row>
    <row r="281" spans="1:8" x14ac:dyDescent="0.25">
      <c r="A281" s="18">
        <v>42855</v>
      </c>
      <c r="B281" s="79">
        <v>115.95108254664962</v>
      </c>
      <c r="E281" s="26">
        <f t="shared" si="16"/>
        <v>116.22318145988771</v>
      </c>
    </row>
    <row r="282" spans="1:8" x14ac:dyDescent="0.25">
      <c r="A282" s="18">
        <v>42886</v>
      </c>
      <c r="B282" s="79">
        <v>115.91489715740741</v>
      </c>
      <c r="E282" s="26">
        <f t="shared" si="16"/>
        <v>116.22318145988771</v>
      </c>
    </row>
    <row r="283" spans="1:8" x14ac:dyDescent="0.25">
      <c r="A283" s="18">
        <v>42916</v>
      </c>
      <c r="B283" s="79">
        <v>116.06155961610337</v>
      </c>
      <c r="E283" s="26">
        <f t="shared" si="16"/>
        <v>116.22318145988771</v>
      </c>
      <c r="F283" s="57" t="s">
        <v>42</v>
      </c>
      <c r="G283" t="s">
        <v>27</v>
      </c>
      <c r="H283" s="22">
        <f>(E283/E271-1)*100</f>
        <v>2.3731573526994509</v>
      </c>
    </row>
    <row r="284" spans="1:8" x14ac:dyDescent="0.25">
      <c r="A284" s="18">
        <v>42947</v>
      </c>
      <c r="B284" s="79">
        <v>116.14087588977786</v>
      </c>
      <c r="E284" s="26">
        <f t="shared" si="16"/>
        <v>116.22318145988771</v>
      </c>
    </row>
    <row r="285" spans="1:8" x14ac:dyDescent="0.25">
      <c r="A285" s="18">
        <v>42978</v>
      </c>
      <c r="B285" s="79">
        <v>116.5795828212955</v>
      </c>
      <c r="E285" s="26">
        <f t="shared" si="16"/>
        <v>116.22318145988771</v>
      </c>
    </row>
    <row r="286" spans="1:8" x14ac:dyDescent="0.25">
      <c r="A286" s="18">
        <v>43008</v>
      </c>
      <c r="B286" s="79">
        <v>116.58162285777023</v>
      </c>
      <c r="E286" s="26">
        <f t="shared" si="16"/>
        <v>116.22318145988771</v>
      </c>
    </row>
    <row r="287" spans="1:8" x14ac:dyDescent="0.25">
      <c r="A287" s="18">
        <v>43039</v>
      </c>
      <c r="B287" s="79">
        <v>116.6475116816023</v>
      </c>
      <c r="E287" s="26">
        <f t="shared" si="16"/>
        <v>116.22318145988771</v>
      </c>
    </row>
    <row r="288" spans="1:8" x14ac:dyDescent="0.25">
      <c r="A288" s="18">
        <v>43069</v>
      </c>
      <c r="B288" s="23">
        <v>117.23292246519048</v>
      </c>
      <c r="E288" s="26">
        <f t="shared" si="16"/>
        <v>116.22318145988771</v>
      </c>
    </row>
    <row r="289" spans="1:8" x14ac:dyDescent="0.25">
      <c r="A289" s="18">
        <v>43100</v>
      </c>
      <c r="B289" s="23">
        <v>117.54356521654918</v>
      </c>
      <c r="E289" s="26">
        <f t="shared" si="16"/>
        <v>116.22318145988771</v>
      </c>
    </row>
    <row r="290" spans="1:8" x14ac:dyDescent="0.25">
      <c r="A290" s="18">
        <v>43131</v>
      </c>
      <c r="B290" s="23">
        <v>118.05198712343822</v>
      </c>
      <c r="E290" s="26">
        <f>AVERAGE($B$290:$B$301)</f>
        <v>118.78689362575271</v>
      </c>
    </row>
    <row r="291" spans="1:8" x14ac:dyDescent="0.25">
      <c r="A291" s="18">
        <v>43159</v>
      </c>
      <c r="B291" s="23">
        <v>118.24140927815623</v>
      </c>
      <c r="E291" s="26">
        <f t="shared" ref="E291:E298" si="17">AVERAGE($B$290:$B$301)</f>
        <v>118.78689362575271</v>
      </c>
    </row>
    <row r="292" spans="1:8" x14ac:dyDescent="0.25">
      <c r="A292" s="18">
        <v>43190</v>
      </c>
      <c r="B292" s="23">
        <v>118.73189053726414</v>
      </c>
      <c r="E292" s="26">
        <f t="shared" si="17"/>
        <v>118.78689362575271</v>
      </c>
    </row>
    <row r="293" spans="1:8" x14ac:dyDescent="0.25">
      <c r="A293" s="18">
        <v>43220</v>
      </c>
      <c r="B293" s="23">
        <v>118.7798621450187</v>
      </c>
      <c r="E293" s="26">
        <f t="shared" si="17"/>
        <v>118.78689362575271</v>
      </c>
    </row>
    <row r="294" spans="1:8" x14ac:dyDescent="0.25">
      <c r="A294" s="18">
        <v>43251</v>
      </c>
      <c r="B294" s="23">
        <v>118.7689942035107</v>
      </c>
      <c r="E294" s="26">
        <f t="shared" si="17"/>
        <v>118.78689362575271</v>
      </c>
    </row>
    <row r="295" spans="1:8" x14ac:dyDescent="0.25">
      <c r="A295" s="18">
        <v>43281</v>
      </c>
      <c r="B295" s="23">
        <v>118.70473124532985</v>
      </c>
      <c r="E295" s="26">
        <f t="shared" si="17"/>
        <v>118.78689362575271</v>
      </c>
      <c r="F295" s="57" t="s">
        <v>48</v>
      </c>
      <c r="G295" t="s">
        <v>27</v>
      </c>
      <c r="H295" s="22">
        <f>(E295/E283-1)*100</f>
        <v>2.2058526824528801</v>
      </c>
    </row>
    <row r="296" spans="1:8" x14ac:dyDescent="0.25">
      <c r="A296" s="18">
        <v>43312</v>
      </c>
      <c r="B296" s="23">
        <v>118.86128225577997</v>
      </c>
      <c r="E296" s="26">
        <f t="shared" si="17"/>
        <v>118.78689362575271</v>
      </c>
    </row>
    <row r="297" spans="1:8" x14ac:dyDescent="0.25">
      <c r="A297" s="18">
        <v>43343</v>
      </c>
      <c r="B297" s="23">
        <v>119.30318622555272</v>
      </c>
      <c r="E297" s="26">
        <f t="shared" si="17"/>
        <v>118.78689362575271</v>
      </c>
    </row>
    <row r="298" spans="1:8" x14ac:dyDescent="0.25">
      <c r="A298" s="18">
        <v>43373</v>
      </c>
      <c r="B298" s="23">
        <v>119.63869961772369</v>
      </c>
      <c r="E298" s="26">
        <f t="shared" si="17"/>
        <v>118.78689362575271</v>
      </c>
    </row>
    <row r="299" spans="1:8" x14ac:dyDescent="0.25">
      <c r="A299" s="18">
        <v>43404</v>
      </c>
    </row>
    <row r="300" spans="1:8" x14ac:dyDescent="0.25">
      <c r="A300" s="18">
        <v>43434</v>
      </c>
    </row>
    <row r="301" spans="1:8" x14ac:dyDescent="0.25">
      <c r="A301" s="18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לוח'!Print_Area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Rafi elnick</cp:lastModifiedBy>
  <cp:lastPrinted>2011-12-19T11:39:49Z</cp:lastPrinted>
  <dcterms:created xsi:type="dcterms:W3CDTF">2001-02-28T12:41:38Z</dcterms:created>
  <dcterms:modified xsi:type="dcterms:W3CDTF">2018-10-30T18:54:14Z</dcterms:modified>
</cp:coreProperties>
</file>