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9\Mar\עברית\"/>
    </mc:Choice>
  </mc:AlternateContent>
  <bookViews>
    <workbookView xWindow="0" yWindow="0" windowWidth="19200" windowHeight="7340" tabRatio="854" activeTab="1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62913" iterate="1" iterateCount="1" calcOnSave="0"/>
</workbook>
</file>

<file path=xl/calcChain.xml><?xml version="1.0" encoding="utf-8"?>
<calcChain xmlns="http://schemas.openxmlformats.org/spreadsheetml/2006/main">
  <c r="E303" i="3" l="1"/>
  <c r="E302" i="3" l="1"/>
  <c r="E301" i="3" l="1"/>
  <c r="E300" i="3" l="1"/>
  <c r="E299" i="3" l="1"/>
  <c r="E298" i="3" l="1"/>
  <c r="E297" i="3" l="1"/>
  <c r="E296" i="3" l="1"/>
  <c r="E295" i="3" l="1"/>
  <c r="E294" i="3" l="1"/>
  <c r="E291" i="3" l="1"/>
  <c r="E292" i="3"/>
  <c r="E293" i="3"/>
  <c r="E290" i="3"/>
  <c r="E289" i="3" l="1"/>
  <c r="E288" i="3"/>
  <c r="E287" i="3"/>
  <c r="E286" i="3"/>
  <c r="E285" i="3"/>
  <c r="E284" i="3"/>
  <c r="E283" i="3"/>
  <c r="H295" i="3" s="1"/>
  <c r="E282" i="3"/>
  <c r="E281" i="3"/>
  <c r="E279" i="3"/>
  <c r="E280" i="3"/>
  <c r="E278" i="3"/>
  <c r="E277" i="3"/>
  <c r="E276" i="3"/>
  <c r="E275" i="3"/>
  <c r="E274" i="3"/>
  <c r="E272" i="3"/>
  <c r="E273" i="3"/>
  <c r="E271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H271" i="3" s="1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H163" i="3" s="1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127" i="3" l="1"/>
  <c r="H199" i="3"/>
  <c r="H103" i="3"/>
  <c r="H259" i="3"/>
  <c r="H187" i="3"/>
  <c r="H223" i="3"/>
  <c r="H247" i="3"/>
  <c r="H139" i="3"/>
  <c r="H235" i="3"/>
  <c r="H211" i="3"/>
  <c r="H283" i="3"/>
  <c r="H175" i="3"/>
  <c r="H151" i="3"/>
  <c r="H115" i="3"/>
</calcChain>
</file>

<file path=xl/sharedStrings.xml><?xml version="1.0" encoding="utf-8"?>
<sst xmlns="http://schemas.openxmlformats.org/spreadsheetml/2006/main" count="68" uniqueCount="49">
  <si>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</si>
  <si>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</si>
  <si>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</si>
  <si>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</si>
  <si>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</si>
  <si>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</si>
  <si>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</si>
  <si>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</si>
  <si>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</si>
  <si>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</si>
  <si>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</si>
  <si>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</si>
  <si>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</si>
  <si>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</si>
  <si>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</si>
  <si>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</si>
  <si>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</si>
  <si>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</si>
  <si>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</si>
  <si>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</si>
  <si>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</si>
  <si>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</si>
  <si>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</si>
  <si>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</si>
  <si>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</si>
  <si>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</si>
  <si>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</si>
  <si>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</si>
  <si>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</si>
  <si>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</si>
  <si>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</si>
  <si>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</si>
  <si>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</si>
  <si>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</si>
  <si>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</si>
  <si>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</si>
  <si>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</si>
  <si>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</si>
  <si>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</si>
  <si>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</si>
  <si>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ממוצע 2017</t>
  </si>
  <si>
    <t>ממוצע 2016</t>
  </si>
  <si>
    <t>2017:3</t>
  </si>
  <si>
    <t>2017:4</t>
  </si>
  <si>
    <t>2018:1</t>
  </si>
  <si>
    <t>ממוצע 2018</t>
  </si>
  <si>
    <t>2018:2</t>
  </si>
  <si>
    <t>2018:3</t>
  </si>
  <si>
    <t>2018:4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</si>
</sst>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פברואר 2019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05726948065915E-2"/>
          <c:y val="0.15371594241096431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נתונים'!$A$174:$A$303</c:f>
              <c:numCache>
                <c:formatCode>mmm\-yy</c:formatCode>
                <c:ptCount val="130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  <c:pt idx="126">
                  <c:v>43434</c:v>
                </c:pt>
                <c:pt idx="127">
                  <c:v>43465</c:v>
                </c:pt>
                <c:pt idx="128">
                  <c:v>43496</c:v>
                </c:pt>
                <c:pt idx="129">
                  <c:v>43524</c:v>
                </c:pt>
              </c:numCache>
            </c:numRef>
          </c:cat>
          <c:val>
            <c:numRef>
              <c:f>'מדד מלניק - נתונים'!$B$174:$B$303</c:f>
              <c:numCache>
                <c:formatCode>0.0</c:formatCode>
                <c:ptCount val="130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104.07254030820778</c:v>
                </c:pt>
                <c:pt idx="57">
                  <c:v>103.97754953648108</c:v>
                </c:pt>
                <c:pt idx="58">
                  <c:v>104.06503498751745</c:v>
                </c:pt>
                <c:pt idx="59">
                  <c:v>104.24295087816289</c:v>
                </c:pt>
                <c:pt idx="60">
                  <c:v>104.62862912058179</c:v>
                </c:pt>
                <c:pt idx="61">
                  <c:v>105.00848975781589</c:v>
                </c:pt>
                <c:pt idx="62">
                  <c:v>105.47893759591625</c:v>
                </c:pt>
                <c:pt idx="63">
                  <c:v>105.43562509321289</c:v>
                </c:pt>
                <c:pt idx="64">
                  <c:v>105.6857742600601</c:v>
                </c:pt>
                <c:pt idx="65">
                  <c:v>106.02690271548623</c:v>
                </c:pt>
                <c:pt idx="66">
                  <c:v>106.19559720701626</c:v>
                </c:pt>
                <c:pt idx="67">
                  <c:v>106.37024825807853</c:v>
                </c:pt>
                <c:pt idx="68">
                  <c:v>106.51298585351914</c:v>
                </c:pt>
                <c:pt idx="69">
                  <c:v>107.17987454675418</c:v>
                </c:pt>
                <c:pt idx="70">
                  <c:v>107.51265220232855</c:v>
                </c:pt>
                <c:pt idx="71">
                  <c:v>107.60759857875064</c:v>
                </c:pt>
                <c:pt idx="72">
                  <c:v>107.86121406135211</c:v>
                </c:pt>
                <c:pt idx="73">
                  <c:v>108.18726652028565</c:v>
                </c:pt>
                <c:pt idx="74">
                  <c:v>108.10373550362182</c:v>
                </c:pt>
                <c:pt idx="75">
                  <c:v>107.99802412278116</c:v>
                </c:pt>
                <c:pt idx="76">
                  <c:v>108.59896537145062</c:v>
                </c:pt>
                <c:pt idx="77">
                  <c:v>108.86602093152618</c:v>
                </c:pt>
                <c:pt idx="78">
                  <c:v>108.97102669909118</c:v>
                </c:pt>
                <c:pt idx="79">
                  <c:v>109.36715086041097</c:v>
                </c:pt>
                <c:pt idx="80">
                  <c:v>109.65959209784543</c:v>
                </c:pt>
                <c:pt idx="81">
                  <c:v>109.89490215892953</c:v>
                </c:pt>
                <c:pt idx="82">
                  <c:v>109.79141107229178</c:v>
                </c:pt>
                <c:pt idx="83">
                  <c:v>109.93732165969902</c:v>
                </c:pt>
                <c:pt idx="84">
                  <c:v>109.95890211485002</c:v>
                </c:pt>
                <c:pt idx="85">
                  <c:v>110.06959757064749</c:v>
                </c:pt>
                <c:pt idx="86">
                  <c:v>110.38767373097077</c:v>
                </c:pt>
                <c:pt idx="87">
                  <c:v>110.85275269044513</c:v>
                </c:pt>
                <c:pt idx="88">
                  <c:v>111.0013052340818</c:v>
                </c:pt>
                <c:pt idx="89">
                  <c:v>111.33913229909061</c:v>
                </c:pt>
                <c:pt idx="90">
                  <c:v>112.07909193197506</c:v>
                </c:pt>
                <c:pt idx="91">
                  <c:v>112.4444226766748</c:v>
                </c:pt>
                <c:pt idx="92">
                  <c:v>112.58818908520874</c:v>
                </c:pt>
                <c:pt idx="93">
                  <c:v>112.49529554969469</c:v>
                </c:pt>
                <c:pt idx="94">
                  <c:v>112.91042889423844</c:v>
                </c:pt>
                <c:pt idx="95">
                  <c:v>112.92468373999596</c:v>
                </c:pt>
                <c:pt idx="96">
                  <c:v>112.94193379088252</c:v>
                </c:pt>
                <c:pt idx="97">
                  <c:v>113.13901565528171</c:v>
                </c:pt>
                <c:pt idx="98">
                  <c:v>113.49895311433372</c:v>
                </c:pt>
                <c:pt idx="99">
                  <c:v>113.81923332268045</c:v>
                </c:pt>
                <c:pt idx="100">
                  <c:v>114.05420765090113</c:v>
                </c:pt>
                <c:pt idx="101">
                  <c:v>114.26729351166698</c:v>
                </c:pt>
                <c:pt idx="102">
                  <c:v>114.49549876645959</c:v>
                </c:pt>
                <c:pt idx="103">
                  <c:v>114.6114628709455</c:v>
                </c:pt>
                <c:pt idx="104">
                  <c:v>114.83506737860939</c:v>
                </c:pt>
                <c:pt idx="105">
                  <c:v>114.89459700247244</c:v>
                </c:pt>
                <c:pt idx="106">
                  <c:v>114.96196451705435</c:v>
                </c:pt>
                <c:pt idx="107">
                  <c:v>115.50618449042238</c:v>
                </c:pt>
                <c:pt idx="108">
                  <c:v>115.46177840715902</c:v>
                </c:pt>
                <c:pt idx="109">
                  <c:v>115.58013183275608</c:v>
                </c:pt>
                <c:pt idx="110">
                  <c:v>115.7246806901219</c:v>
                </c:pt>
                <c:pt idx="111">
                  <c:v>116.11742050056139</c:v>
                </c:pt>
                <c:pt idx="112">
                  <c:v>116.13350945522274</c:v>
                </c:pt>
                <c:pt idx="113">
                  <c:v>116.20525119825973</c:v>
                </c:pt>
                <c:pt idx="114">
                  <c:v>116.83523619705782</c:v>
                </c:pt>
                <c:pt idx="115">
                  <c:v>117.25819374838409</c:v>
                </c:pt>
                <c:pt idx="116">
                  <c:v>117.81347935873805</c:v>
                </c:pt>
                <c:pt idx="117">
                  <c:v>118.1978704156665</c:v>
                </c:pt>
                <c:pt idx="118">
                  <c:v>118.86223512710291</c:v>
                </c:pt>
                <c:pt idx="119">
                  <c:v>119.14939695565945</c:v>
                </c:pt>
                <c:pt idx="120">
                  <c:v>119.26888402715679</c:v>
                </c:pt>
                <c:pt idx="121">
                  <c:v>119.16972012421292</c:v>
                </c:pt>
                <c:pt idx="122">
                  <c:v>119.29023205173411</c:v>
                </c:pt>
                <c:pt idx="123">
                  <c:v>119.74776473042171</c:v>
                </c:pt>
                <c:pt idx="124">
                  <c:v>119.71958306022574</c:v>
                </c:pt>
                <c:pt idx="125">
                  <c:v>120.12734491055525</c:v>
                </c:pt>
                <c:pt idx="126">
                  <c:v>120.40765332496004</c:v>
                </c:pt>
                <c:pt idx="127">
                  <c:v>120.72712279006726</c:v>
                </c:pt>
                <c:pt idx="128">
                  <c:v>120.94464090087662</c:v>
                </c:pt>
                <c:pt idx="129">
                  <c:v>121.13748969376223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נתונים'!$A$174:$A$303</c:f>
              <c:numCache>
                <c:formatCode>mmm\-yy</c:formatCode>
                <c:ptCount val="130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  <c:pt idx="126">
                  <c:v>43434</c:v>
                </c:pt>
                <c:pt idx="127">
                  <c:v>43465</c:v>
                </c:pt>
                <c:pt idx="128">
                  <c:v>43496</c:v>
                </c:pt>
                <c:pt idx="129">
                  <c:v>43524</c:v>
                </c:pt>
              </c:numCache>
            </c:numRef>
          </c:cat>
          <c:val>
            <c:numRef>
              <c:f>'מדד מלניק - נתונים'!$D$174:$D$303</c:f>
              <c:numCache>
                <c:formatCode>General</c:formatCode>
                <c:ptCount val="130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00038240"/>
        <c:axId val="-600042048"/>
      </c:lineChart>
      <c:dateAx>
        <c:axId val="-600038240"/>
        <c:scaling>
          <c:orientation val="minMax"/>
          <c:max val="43831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600042048"/>
        <c:crosses val="autoZero"/>
        <c:auto val="1"/>
        <c:lblOffset val="100"/>
        <c:baseTimeUnit val="months"/>
      </c:dateAx>
      <c:valAx>
        <c:axId val="-60004204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60003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1994-2019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פברואר 2019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נתונים'!$A$2:$A$303</c:f>
              <c:numCache>
                <c:formatCode>mmm\-yy</c:formatCode>
                <c:ptCount val="302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  <c:pt idx="298">
                  <c:v>43434</c:v>
                </c:pt>
                <c:pt idx="299">
                  <c:v>43465</c:v>
                </c:pt>
                <c:pt idx="300">
                  <c:v>43496</c:v>
                </c:pt>
                <c:pt idx="301">
                  <c:v>43524</c:v>
                </c:pt>
              </c:numCache>
            </c:numRef>
          </c:cat>
          <c:val>
            <c:numRef>
              <c:f>'מדד מלניק - נתונים'!$B$2:$B$303</c:f>
              <c:numCache>
                <c:formatCode>0.0</c:formatCode>
                <c:ptCount val="302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104.07254030820778</c:v>
                </c:pt>
                <c:pt idx="229">
                  <c:v>103.97754953648108</c:v>
                </c:pt>
                <c:pt idx="230">
                  <c:v>104.06503498751745</c:v>
                </c:pt>
                <c:pt idx="231">
                  <c:v>104.24295087816289</c:v>
                </c:pt>
                <c:pt idx="232">
                  <c:v>104.62862912058179</c:v>
                </c:pt>
                <c:pt idx="233">
                  <c:v>105.00848975781589</c:v>
                </c:pt>
                <c:pt idx="234">
                  <c:v>105.47893759591625</c:v>
                </c:pt>
                <c:pt idx="235">
                  <c:v>105.43562509321289</c:v>
                </c:pt>
                <c:pt idx="236">
                  <c:v>105.6857742600601</c:v>
                </c:pt>
                <c:pt idx="237">
                  <c:v>106.02690271548623</c:v>
                </c:pt>
                <c:pt idx="238">
                  <c:v>106.19559720701626</c:v>
                </c:pt>
                <c:pt idx="239">
                  <c:v>106.37024825807853</c:v>
                </c:pt>
                <c:pt idx="240">
                  <c:v>106.51298585351914</c:v>
                </c:pt>
                <c:pt idx="241">
                  <c:v>107.17987454675418</c:v>
                </c:pt>
                <c:pt idx="242">
                  <c:v>107.51265220232855</c:v>
                </c:pt>
                <c:pt idx="243">
                  <c:v>107.60759857875064</c:v>
                </c:pt>
                <c:pt idx="244">
                  <c:v>107.86121406135211</c:v>
                </c:pt>
                <c:pt idx="245">
                  <c:v>108.18726652028565</c:v>
                </c:pt>
                <c:pt idx="246">
                  <c:v>108.10373550362182</c:v>
                </c:pt>
                <c:pt idx="247">
                  <c:v>107.99802412278116</c:v>
                </c:pt>
                <c:pt idx="248">
                  <c:v>108.59896537145062</c:v>
                </c:pt>
                <c:pt idx="249">
                  <c:v>108.86602093152618</c:v>
                </c:pt>
                <c:pt idx="250">
                  <c:v>108.97102669909118</c:v>
                </c:pt>
                <c:pt idx="251">
                  <c:v>109.36715086041097</c:v>
                </c:pt>
                <c:pt idx="252">
                  <c:v>109.65959209784543</c:v>
                </c:pt>
                <c:pt idx="253">
                  <c:v>109.89490215892953</c:v>
                </c:pt>
                <c:pt idx="254">
                  <c:v>109.79141107229178</c:v>
                </c:pt>
                <c:pt idx="255">
                  <c:v>109.93732165969902</c:v>
                </c:pt>
                <c:pt idx="256">
                  <c:v>109.95890211485002</c:v>
                </c:pt>
                <c:pt idx="257">
                  <c:v>110.06959757064749</c:v>
                </c:pt>
                <c:pt idx="258">
                  <c:v>110.38767373097077</c:v>
                </c:pt>
                <c:pt idx="259">
                  <c:v>110.85275269044513</c:v>
                </c:pt>
                <c:pt idx="260">
                  <c:v>111.0013052340818</c:v>
                </c:pt>
                <c:pt idx="261">
                  <c:v>111.33913229909061</c:v>
                </c:pt>
                <c:pt idx="262">
                  <c:v>112.07909193197506</c:v>
                </c:pt>
                <c:pt idx="263">
                  <c:v>112.4444226766748</c:v>
                </c:pt>
                <c:pt idx="264">
                  <c:v>112.58818908520874</c:v>
                </c:pt>
                <c:pt idx="265">
                  <c:v>112.49529554969469</c:v>
                </c:pt>
                <c:pt idx="266">
                  <c:v>112.91042889423844</c:v>
                </c:pt>
                <c:pt idx="267">
                  <c:v>112.92468373999596</c:v>
                </c:pt>
                <c:pt idx="268">
                  <c:v>112.94193379088252</c:v>
                </c:pt>
                <c:pt idx="269">
                  <c:v>113.13901565528171</c:v>
                </c:pt>
                <c:pt idx="270">
                  <c:v>113.49895311433372</c:v>
                </c:pt>
                <c:pt idx="271">
                  <c:v>113.81923332268045</c:v>
                </c:pt>
                <c:pt idx="272">
                  <c:v>114.05420765090113</c:v>
                </c:pt>
                <c:pt idx="273">
                  <c:v>114.26729351166698</c:v>
                </c:pt>
                <c:pt idx="274">
                  <c:v>114.49549876645959</c:v>
                </c:pt>
                <c:pt idx="275">
                  <c:v>114.6114628709455</c:v>
                </c:pt>
                <c:pt idx="276">
                  <c:v>114.83506737860939</c:v>
                </c:pt>
                <c:pt idx="277">
                  <c:v>114.89459700247244</c:v>
                </c:pt>
                <c:pt idx="278">
                  <c:v>114.96196451705435</c:v>
                </c:pt>
                <c:pt idx="279">
                  <c:v>115.50618449042238</c:v>
                </c:pt>
                <c:pt idx="280">
                  <c:v>115.46177840715902</c:v>
                </c:pt>
                <c:pt idx="281">
                  <c:v>115.58013183275608</c:v>
                </c:pt>
                <c:pt idx="282">
                  <c:v>115.7246806901219</c:v>
                </c:pt>
                <c:pt idx="283">
                  <c:v>116.11742050056139</c:v>
                </c:pt>
                <c:pt idx="284">
                  <c:v>116.13350945522274</c:v>
                </c:pt>
                <c:pt idx="285">
                  <c:v>116.20525119825973</c:v>
                </c:pt>
                <c:pt idx="286">
                  <c:v>116.83523619705782</c:v>
                </c:pt>
                <c:pt idx="287">
                  <c:v>117.25819374838409</c:v>
                </c:pt>
                <c:pt idx="288">
                  <c:v>117.81347935873805</c:v>
                </c:pt>
                <c:pt idx="289">
                  <c:v>118.1978704156665</c:v>
                </c:pt>
                <c:pt idx="290">
                  <c:v>118.86223512710291</c:v>
                </c:pt>
                <c:pt idx="291">
                  <c:v>119.14939695565945</c:v>
                </c:pt>
                <c:pt idx="292">
                  <c:v>119.26888402715679</c:v>
                </c:pt>
                <c:pt idx="293">
                  <c:v>119.16972012421292</c:v>
                </c:pt>
                <c:pt idx="294">
                  <c:v>119.29023205173411</c:v>
                </c:pt>
                <c:pt idx="295">
                  <c:v>119.74776473042171</c:v>
                </c:pt>
                <c:pt idx="296">
                  <c:v>119.71958306022574</c:v>
                </c:pt>
                <c:pt idx="297">
                  <c:v>120.12734491055525</c:v>
                </c:pt>
                <c:pt idx="298">
                  <c:v>120.40765332496004</c:v>
                </c:pt>
                <c:pt idx="299">
                  <c:v>120.72712279006726</c:v>
                </c:pt>
                <c:pt idx="300">
                  <c:v>120.94464090087662</c:v>
                </c:pt>
                <c:pt idx="301">
                  <c:v>121.13748969376223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נתונים'!$A$2:$A$303</c:f>
              <c:numCache>
                <c:formatCode>mmm\-yy</c:formatCode>
                <c:ptCount val="302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  <c:pt idx="298">
                  <c:v>43434</c:v>
                </c:pt>
                <c:pt idx="299">
                  <c:v>43465</c:v>
                </c:pt>
                <c:pt idx="300">
                  <c:v>43496</c:v>
                </c:pt>
                <c:pt idx="301">
                  <c:v>43524</c:v>
                </c:pt>
              </c:numCache>
            </c:numRef>
          </c:cat>
          <c:val>
            <c:numRef>
              <c:f>'מדד מלניק - נתונים'!$D$2:$D$303</c:f>
              <c:numCache>
                <c:formatCode>0.0</c:formatCode>
                <c:ptCount val="302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00029536"/>
        <c:axId val="-600030624"/>
      </c:lineChart>
      <c:dateAx>
        <c:axId val="-600029536"/>
        <c:scaling>
          <c:orientation val="minMax"/>
          <c:max val="43831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600030624"/>
        <c:crosses val="autoZero"/>
        <c:auto val="1"/>
        <c:lblOffset val="100"/>
        <c:baseTimeUnit val="months"/>
      </c:dateAx>
      <c:valAx>
        <c:axId val="-6000306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600029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6426"/>
            <a:gd name="adj2" fmla="val 92487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0.61181</cdr:x>
      <cdr:y>0.62331</cdr:y>
    </cdr:from>
    <cdr:to>
      <cdr:x>0.78664</cdr:x>
      <cdr:y>0.65642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7630" y="3783866"/>
          <a:ext cx="1625290" cy="200997"/>
        </a:xfrm>
        <a:prstGeom xmlns:a="http://schemas.openxmlformats.org/drawingml/2006/main" prst="wedgeRectCallout">
          <a:avLst>
            <a:gd name="adj1" fmla="val -262836"/>
            <a:gd name="adj2" fmla="val -1371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0.60704</cdr:x>
      <cdr:y>0.72701</cdr:y>
    </cdr:from>
    <cdr:to>
      <cdr:x>0.77938</cdr:x>
      <cdr:y>0.76238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9069" y="4418003"/>
          <a:ext cx="1603783" cy="214942"/>
        </a:xfrm>
        <a:prstGeom xmlns:a="http://schemas.openxmlformats.org/drawingml/2006/main" prst="wedgeRectCallout">
          <a:avLst>
            <a:gd name="adj1" fmla="val -158285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0.08265</cdr:x>
      <cdr:y>0.34598</cdr:y>
    </cdr:from>
    <cdr:to>
      <cdr:x>0.27778</cdr:x>
      <cdr:y>0.38083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347" y="2100306"/>
          <a:ext cx="1814007" cy="211561"/>
        </a:xfrm>
        <a:prstGeom xmlns:a="http://schemas.openxmlformats.org/drawingml/2006/main" prst="wedgeRectCallout">
          <a:avLst>
            <a:gd name="adj1" fmla="val 61041"/>
            <a:gd name="adj2" fmla="val 8294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0.37921</cdr:x>
      <cdr:y>0.78239</cdr:y>
    </cdr:from>
    <cdr:to>
      <cdr:x>0.55701</cdr:x>
      <cdr:y>0.8175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5288" y="4749577"/>
          <a:ext cx="1652900" cy="213139"/>
        </a:xfrm>
        <a:prstGeom xmlns:a="http://schemas.openxmlformats.org/drawingml/2006/main" prst="wedgeRectCallout">
          <a:avLst>
            <a:gd name="adj1" fmla="val -117799"/>
            <a:gd name="adj2" fmla="val -14418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54" y="3185780"/>
          <a:ext cx="1715268" cy="203882"/>
        </a:xfrm>
        <a:prstGeom xmlns:a="http://schemas.openxmlformats.org/drawingml/2006/main" prst="wedgeRectCallout">
          <a:avLst>
            <a:gd name="adj1" fmla="val 23933"/>
            <a:gd name="adj2" fmla="val 6568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0.34225</cdr:x>
      <cdr:y>0.22712</cdr:y>
    </cdr:from>
    <cdr:to>
      <cdr:x>0.57562</cdr:x>
      <cdr:y>0.27823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693" y="1378755"/>
          <a:ext cx="2169501" cy="310268"/>
        </a:xfrm>
        <a:prstGeom xmlns:a="http://schemas.openxmlformats.org/drawingml/2006/main" prst="wedgeRectCallout">
          <a:avLst>
            <a:gd name="adj1" fmla="val 55144"/>
            <a:gd name="adj2" fmla="val 42851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0.803</cdr:x>
      <cdr:y>0.49042</cdr:y>
    </cdr:from>
    <cdr:to>
      <cdr:x>0.97883</cdr:x>
      <cdr:y>0.52353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65009" y="2977144"/>
          <a:ext cx="1634586" cy="200997"/>
        </a:xfrm>
        <a:prstGeom xmlns:a="http://schemas.openxmlformats.org/drawingml/2006/main" prst="wedgeRectCallout">
          <a:avLst>
            <a:gd name="adj1" fmla="val -139202"/>
            <a:gd name="adj2" fmla="val -20983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workbookViewId="0">
      <selection sqref="A1:G47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43525</v>
      </c>
      <c r="E1" s="54"/>
      <c r="F1" s="54"/>
      <c r="G1" s="54"/>
      <c r="I1" s="1"/>
      <c r="J1" s="47"/>
      <c r="K1" s="48"/>
      <c r="L1" s="48"/>
      <c r="M1" s="2"/>
      <c r="N1" s="3"/>
      <c r="O1" s="82"/>
      <c r="P1" s="82"/>
      <c r="Q1" s="82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5"/>
      <c r="P2" s="85"/>
      <c r="Q2" s="85"/>
    </row>
    <row r="3" spans="1:17" ht="23" x14ac:dyDescent="0.5">
      <c r="A3" s="54"/>
      <c r="B3" s="54"/>
      <c r="C3" s="55"/>
      <c r="D3" s="68" t="s">
        <v>33</v>
      </c>
      <c r="E3" s="54"/>
      <c r="F3" s="54"/>
      <c r="G3" s="54"/>
      <c r="I3" s="4"/>
      <c r="J3" s="49"/>
      <c r="K3" s="48"/>
      <c r="L3" s="48"/>
      <c r="M3" s="7"/>
      <c r="N3" s="3"/>
      <c r="O3" s="83"/>
      <c r="P3" s="83"/>
      <c r="Q3" s="83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4"/>
      <c r="P4" s="84"/>
      <c r="Q4" s="84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38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31</v>
      </c>
      <c r="F7" s="73" t="s">
        <v>37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105.36180410452008</v>
      </c>
      <c r="D18" s="56">
        <v>104.2373272918998</v>
      </c>
      <c r="E18" s="56">
        <v>104.68071493794935</v>
      </c>
      <c r="F18" s="56">
        <v>105.09902330987812</v>
      </c>
      <c r="G18" s="56">
        <v>2.5129757651845885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107.93959148021337</v>
      </c>
      <c r="D19" s="56">
        <v>108.49611221669453</v>
      </c>
      <c r="E19" s="56">
        <v>106.8004208339978</v>
      </c>
      <c r="F19" s="56">
        <v>108.06387627098937</v>
      </c>
      <c r="G19" s="56">
        <v>2.8210090519771525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106.25103631238599</v>
      </c>
      <c r="C20" s="56">
        <v>113.82882715275558</v>
      </c>
      <c r="D20" s="56">
        <v>113.79239994555384</v>
      </c>
      <c r="E20" s="56">
        <v>108.99459129920159</v>
      </c>
      <c r="F20" s="56">
        <v>110.6180087697918</v>
      </c>
      <c r="G20" s="56">
        <v>2.3635395906005607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3">
        <v>2016</v>
      </c>
      <c r="B21" s="56">
        <v>105.76189686619134</v>
      </c>
      <c r="C21" s="56">
        <v>119.98775406271905</v>
      </c>
      <c r="D21" s="56">
        <v>122.1157050786249</v>
      </c>
      <c r="E21" s="56">
        <v>112.49564272252945</v>
      </c>
      <c r="F21" s="56">
        <v>113.47884966269079</v>
      </c>
      <c r="G21" s="56">
        <v>2.586234307338442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3" x14ac:dyDescent="0.3">
      <c r="A22" s="53">
        <v>2017</v>
      </c>
      <c r="B22" s="56">
        <v>108.1578511026364</v>
      </c>
      <c r="C22" s="56">
        <v>125.83156748489992</v>
      </c>
      <c r="D22" s="56">
        <v>123.14405794489653</v>
      </c>
      <c r="E22" s="56">
        <v>114.8307255087726</v>
      </c>
      <c r="F22" s="56">
        <v>115.79283461817347</v>
      </c>
      <c r="G22" s="56">
        <v>2.0391332502584181</v>
      </c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53">
        <v>2018</v>
      </c>
      <c r="B23" s="56">
        <v>110.97662079257174</v>
      </c>
      <c r="C23" s="56">
        <v>130.84895330683651</v>
      </c>
      <c r="D23" s="56">
        <v>128.21873306790403</v>
      </c>
      <c r="E23" s="56">
        <v>116.82358040473947</v>
      </c>
      <c r="F23" s="56">
        <v>119.37344057304173</v>
      </c>
      <c r="G23" s="56">
        <v>3.0922517500113766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5.5" x14ac:dyDescent="0.35">
      <c r="A24" s="74"/>
      <c r="B24" s="74"/>
      <c r="C24" s="74"/>
      <c r="D24" s="75" t="s">
        <v>15</v>
      </c>
      <c r="E24" s="74"/>
      <c r="F24" s="74"/>
      <c r="G24" s="74"/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42</v>
      </c>
      <c r="B25" s="56">
        <v>107.57751616647322</v>
      </c>
      <c r="C25" s="56">
        <v>126.74300668550936</v>
      </c>
      <c r="D25" s="56">
        <v>121.6226707823261</v>
      </c>
      <c r="E25" s="56">
        <v>2427.182252028008</v>
      </c>
      <c r="F25" s="56">
        <v>115.99187021530204</v>
      </c>
      <c r="G25" s="56">
        <v>0.3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43</v>
      </c>
      <c r="B26" s="56">
        <v>109.3351019731388</v>
      </c>
      <c r="C26" s="56">
        <v>128.89635834716938</v>
      </c>
      <c r="D26" s="56">
        <v>128.06101668947136</v>
      </c>
      <c r="E26" s="56">
        <v>2437.5416691035339</v>
      </c>
      <c r="F26" s="56">
        <v>116.76622704790056</v>
      </c>
      <c r="G26" s="56">
        <v>0.66759578163639866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44</v>
      </c>
      <c r="B27" s="56">
        <v>110.79422981263474</v>
      </c>
      <c r="C27" s="56">
        <v>130.18659513225145</v>
      </c>
      <c r="D27" s="56">
        <v>125.62748984312341</v>
      </c>
      <c r="E27" s="56">
        <v>2459.6009881869627</v>
      </c>
      <c r="F27" s="56">
        <v>118.29119496716916</v>
      </c>
      <c r="G27" s="56">
        <v>1.3060008512932653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" x14ac:dyDescent="0.3">
      <c r="A28" s="65" t="s">
        <v>46</v>
      </c>
      <c r="B28" s="56">
        <v>110.62841983087381</v>
      </c>
      <c r="C28" s="56">
        <v>129.20969801115189</v>
      </c>
      <c r="D28" s="56">
        <v>126.72510283986087</v>
      </c>
      <c r="E28" s="56">
        <v>2458.8824177101974</v>
      </c>
      <c r="F28" s="56">
        <v>119.19600036900975</v>
      </c>
      <c r="G28" s="56">
        <v>0.7648966620818376</v>
      </c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65" t="s">
        <v>47</v>
      </c>
      <c r="B29" s="56">
        <v>113.24821754269607</v>
      </c>
      <c r="C29" s="56">
        <v>131.05134133080293</v>
      </c>
      <c r="D29" s="56">
        <v>128.23122487070643</v>
      </c>
      <c r="E29" s="56">
        <v>2457.2675310881627</v>
      </c>
      <c r="F29" s="56">
        <v>119.58585994746053</v>
      </c>
      <c r="G29" s="56">
        <v>0.32707437937837813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5" t="s">
        <v>48</v>
      </c>
      <c r="B30" s="56">
        <v>109.23561598408224</v>
      </c>
      <c r="C30" s="56">
        <v>132.94817875313976</v>
      </c>
      <c r="D30" s="56">
        <v>132.29111471792547</v>
      </c>
      <c r="E30" s="56">
        <v>2480.2483851146731</v>
      </c>
      <c r="F30" s="56">
        <v>120.42070700852754</v>
      </c>
      <c r="G30" s="56">
        <v>0.69811519642355435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5.5" x14ac:dyDescent="0.35">
      <c r="A31" s="74"/>
      <c r="B31" s="74"/>
      <c r="C31" s="74"/>
      <c r="D31" s="75" t="s">
        <v>16</v>
      </c>
      <c r="E31" s="74"/>
      <c r="F31" s="74"/>
      <c r="G31" s="74"/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43101</v>
      </c>
      <c r="B32" s="56">
        <v>112.12070966672194</v>
      </c>
      <c r="C32" s="56">
        <v>130.05191217813979</v>
      </c>
      <c r="D32" s="56">
        <v>115.28642408159982</v>
      </c>
      <c r="E32" s="58">
        <v>2455.984851599062</v>
      </c>
      <c r="F32" s="56">
        <v>117.81347935873808</v>
      </c>
      <c r="G32" s="56">
        <v>0.4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43132</v>
      </c>
      <c r="B33" s="56">
        <v>110.03150389653457</v>
      </c>
      <c r="C33" s="56">
        <v>128.84674737671963</v>
      </c>
      <c r="D33" s="56">
        <v>133.03387802625122</v>
      </c>
      <c r="E33" s="58">
        <v>2462.6029179719194</v>
      </c>
      <c r="F33" s="56">
        <v>118.19787041566651</v>
      </c>
      <c r="G33" s="56">
        <v>0.32627086392889026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43160</v>
      </c>
      <c r="B34" s="56">
        <v>110.23047587464765</v>
      </c>
      <c r="C34" s="56">
        <v>131.66112584189497</v>
      </c>
      <c r="D34" s="56">
        <v>128.56216742151923</v>
      </c>
      <c r="E34" s="58">
        <v>2460.2151949899066</v>
      </c>
      <c r="F34" s="56">
        <v>118.86223512710292</v>
      </c>
      <c r="G34" s="56">
        <v>0.5620784106346699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43191</v>
      </c>
      <c r="B35" s="56">
        <v>112.12070966672194</v>
      </c>
      <c r="C35" s="56">
        <v>127.87672026425219</v>
      </c>
      <c r="D35" s="56">
        <v>128.19626001880764</v>
      </c>
      <c r="E35" s="58">
        <v>2460.9327036256145</v>
      </c>
      <c r="F35" s="56">
        <v>119.14939695565947</v>
      </c>
      <c r="G35" s="56">
        <v>0.24159214930585815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43221</v>
      </c>
      <c r="B36" s="56">
        <v>109.63355994030842</v>
      </c>
      <c r="C36" s="56">
        <v>131.04491018504862</v>
      </c>
      <c r="D36" s="56">
        <v>126.28602891328926</v>
      </c>
      <c r="E36" s="58">
        <v>2462.7746413335663</v>
      </c>
      <c r="F36" s="56">
        <v>119.2688840271568</v>
      </c>
      <c r="G36" s="56">
        <v>0.10028340432288729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43252</v>
      </c>
      <c r="B37" s="56">
        <v>110.13098988559111</v>
      </c>
      <c r="C37" s="56">
        <v>128.70746358415482</v>
      </c>
      <c r="D37" s="56">
        <v>125.69301958748575</v>
      </c>
      <c r="E37" s="58">
        <v>2452.9399081714114</v>
      </c>
      <c r="F37" s="56">
        <v>119.16972012421294</v>
      </c>
      <c r="G37" s="56">
        <v>-8.3143146473374507E-2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43282</v>
      </c>
      <c r="B38" s="56">
        <v>112.12070966672194</v>
      </c>
      <c r="C38" s="56">
        <v>131.14993681430732</v>
      </c>
      <c r="D38" s="56">
        <v>127.77048016679886</v>
      </c>
      <c r="E38" s="58">
        <v>2463.3999115447527</v>
      </c>
      <c r="F38" s="56">
        <v>119.29023205173412</v>
      </c>
      <c r="G38" s="56">
        <v>0.10112629902592207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43313</v>
      </c>
      <c r="B39" s="56">
        <v>116.39860719615321</v>
      </c>
      <c r="C39" s="56">
        <v>132.18036195829691</v>
      </c>
      <c r="D39" s="56">
        <v>127.96394555204333</v>
      </c>
      <c r="E39" s="58">
        <v>2462.3126344776238</v>
      </c>
      <c r="F39" s="56">
        <v>119.74776473042172</v>
      </c>
      <c r="G39" s="56">
        <v>0.38354580322148557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43344</v>
      </c>
      <c r="B40" s="56">
        <v>111.22533576521307</v>
      </c>
      <c r="C40" s="56">
        <v>129.82372521980454</v>
      </c>
      <c r="D40" s="56">
        <v>128.95924889327711</v>
      </c>
      <c r="E40" s="58">
        <v>2446.0900472421117</v>
      </c>
      <c r="F40" s="56">
        <v>119.71958306022576</v>
      </c>
      <c r="G40" s="56">
        <v>-2.3534193109497892E-2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43374</v>
      </c>
      <c r="B41" s="56">
        <v>111.42430774332614</v>
      </c>
      <c r="C41" s="56">
        <v>133.1154340426493</v>
      </c>
      <c r="D41" s="56">
        <v>129.60992236406804</v>
      </c>
      <c r="E41" s="58">
        <v>2482.2941656854259</v>
      </c>
      <c r="F41" s="56">
        <v>120.12734491055528</v>
      </c>
      <c r="G41" s="56">
        <v>0.34059745273620212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43405</v>
      </c>
      <c r="B42" s="56">
        <v>108.43972807162992</v>
      </c>
      <c r="C42" s="56">
        <v>133.21933919333503</v>
      </c>
      <c r="D42" s="56">
        <v>135.07650272570712</v>
      </c>
      <c r="E42" s="58">
        <v>2481.5720558730854</v>
      </c>
      <c r="F42" s="56">
        <v>120.40765332496007</v>
      </c>
      <c r="G42" s="56">
        <v>0.23334272027197844</v>
      </c>
      <c r="H42" s="3"/>
      <c r="I42" s="10"/>
      <c r="J42" s="16"/>
      <c r="K42" s="17"/>
      <c r="L42" s="17"/>
      <c r="M42" s="17"/>
    </row>
    <row r="43" spans="1:17" x14ac:dyDescent="0.25">
      <c r="A43" s="64">
        <v>43435</v>
      </c>
      <c r="B43" s="56">
        <v>107.84281213729068</v>
      </c>
      <c r="C43" s="56">
        <v>132.50976302343497</v>
      </c>
      <c r="D43" s="56">
        <v>132.18691906400119</v>
      </c>
      <c r="E43" s="58">
        <v>2476.8789337855078</v>
      </c>
      <c r="F43" s="56">
        <v>120.72712279006727</v>
      </c>
      <c r="G43" s="56">
        <v>0.26532322180967682</v>
      </c>
      <c r="H43" s="3"/>
    </row>
    <row r="44" spans="1:17" x14ac:dyDescent="0.25">
      <c r="A44" s="64">
        <v>43466</v>
      </c>
      <c r="B44" s="56">
        <v>113.71248549162661</v>
      </c>
      <c r="C44" s="56">
        <v>134.43081505299855</v>
      </c>
      <c r="D44" s="56">
        <v>134.42022289075373</v>
      </c>
      <c r="E44" s="58"/>
      <c r="F44" s="56">
        <v>120.94464090087665</v>
      </c>
      <c r="G44" s="56">
        <v>0.18017335771980392</v>
      </c>
    </row>
    <row r="45" spans="1:17" s="3" customFormat="1" x14ac:dyDescent="0.25">
      <c r="A45" s="67">
        <v>43497</v>
      </c>
      <c r="B45" s="52"/>
      <c r="C45" s="52"/>
      <c r="D45" s="52">
        <v>136.47888545366459</v>
      </c>
      <c r="E45" s="66"/>
      <c r="F45" s="52">
        <v>121.13748969376226</v>
      </c>
      <c r="G45" s="52">
        <v>0.1594521191258691</v>
      </c>
    </row>
    <row r="46" spans="1:17" s="3" customFormat="1" x14ac:dyDescent="0.25">
      <c r="A46" s="76" t="s">
        <v>17</v>
      </c>
      <c r="B46" s="77"/>
      <c r="C46" s="77"/>
      <c r="D46" s="53"/>
      <c r="E46" s="53"/>
      <c r="F46" s="53"/>
      <c r="G46" s="53"/>
    </row>
    <row r="47" spans="1:17" x14ac:dyDescent="0.25">
      <c r="A47" s="80" t="s">
        <v>36</v>
      </c>
      <c r="B47" s="81"/>
      <c r="C47" s="81"/>
      <c r="D47" s="52"/>
      <c r="E47" s="66"/>
      <c r="F47" s="52"/>
      <c r="G47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rightToLeft="1" topLeftCell="A292" workbookViewId="0">
      <selection activeCell="J312" sqref="J312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79">
        <v>88.088971796554844</v>
      </c>
      <c r="E187" s="26">
        <f t="shared" si="8"/>
        <v>89.136021187985719</v>
      </c>
      <c r="F187" t="s">
        <v>28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29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79">
        <v>100.51053814826034</v>
      </c>
      <c r="C210" s="22"/>
      <c r="E210" s="26">
        <f t="shared" si="10"/>
        <v>99.999999999999986</v>
      </c>
    </row>
    <row r="211" spans="1:8" x14ac:dyDescent="0.25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30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79">
        <v>101.81046682351112</v>
      </c>
      <c r="C222" s="22"/>
      <c r="E222" s="26">
        <f t="shared" si="11"/>
        <v>102.52265386444066</v>
      </c>
    </row>
    <row r="223" spans="1:8" x14ac:dyDescent="0.25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32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79">
        <v>104.07254030820778</v>
      </c>
      <c r="C230" s="63"/>
      <c r="E230" s="26">
        <f>AVERAGE($B$230:$B$241)</f>
        <v>105.09902330987812</v>
      </c>
    </row>
    <row r="231" spans="1:8" x14ac:dyDescent="0.25">
      <c r="A231" s="18">
        <v>41333</v>
      </c>
      <c r="B231" s="79">
        <v>103.97754953648108</v>
      </c>
      <c r="C231" s="63"/>
      <c r="E231" s="26">
        <f t="shared" ref="E231:E241" si="12">AVERAGE($B$230:$B$241)</f>
        <v>105.09902330987812</v>
      </c>
    </row>
    <row r="232" spans="1:8" x14ac:dyDescent="0.25">
      <c r="A232" s="18">
        <v>41364</v>
      </c>
      <c r="B232" s="79">
        <v>104.06503498751745</v>
      </c>
      <c r="C232" s="63"/>
      <c r="E232" s="26">
        <f t="shared" si="12"/>
        <v>105.09902330987812</v>
      </c>
    </row>
    <row r="233" spans="1:8" x14ac:dyDescent="0.25">
      <c r="A233" s="18">
        <v>41394</v>
      </c>
      <c r="B233" s="79">
        <v>104.24295087816289</v>
      </c>
      <c r="C233" s="63"/>
      <c r="E233" s="26">
        <f t="shared" si="12"/>
        <v>105.09902330987812</v>
      </c>
    </row>
    <row r="234" spans="1:8" x14ac:dyDescent="0.25">
      <c r="A234" s="18">
        <v>41425</v>
      </c>
      <c r="B234" s="79">
        <v>104.62862912058179</v>
      </c>
      <c r="C234" s="63"/>
      <c r="E234" s="26">
        <f t="shared" si="12"/>
        <v>105.09902330987812</v>
      </c>
    </row>
    <row r="235" spans="1:8" x14ac:dyDescent="0.25">
      <c r="A235" s="18">
        <v>41455</v>
      </c>
      <c r="B235" s="79">
        <v>105.00848975781589</v>
      </c>
      <c r="C235" s="63"/>
      <c r="E235" s="26">
        <f t="shared" si="12"/>
        <v>105.09902330987812</v>
      </c>
      <c r="F235" s="57" t="s">
        <v>34</v>
      </c>
      <c r="G235" t="s">
        <v>27</v>
      </c>
      <c r="H235" s="22">
        <f>(E235/E223-1)*100</f>
        <v>2.5129757651845885</v>
      </c>
    </row>
    <row r="236" spans="1:8" x14ac:dyDescent="0.25">
      <c r="A236" s="18">
        <v>41486</v>
      </c>
      <c r="B236" s="79">
        <v>105.47893759591625</v>
      </c>
      <c r="C236" s="63"/>
      <c r="E236" s="26">
        <f t="shared" si="12"/>
        <v>105.09902330987812</v>
      </c>
    </row>
    <row r="237" spans="1:8" x14ac:dyDescent="0.25">
      <c r="A237" s="18">
        <v>41517</v>
      </c>
      <c r="B237" s="79">
        <v>105.43562509321289</v>
      </c>
      <c r="C237" s="63"/>
      <c r="E237" s="26">
        <f t="shared" si="12"/>
        <v>105.09902330987812</v>
      </c>
    </row>
    <row r="238" spans="1:8" x14ac:dyDescent="0.25">
      <c r="A238" s="18">
        <v>41547</v>
      </c>
      <c r="B238" s="79">
        <v>105.6857742600601</v>
      </c>
      <c r="C238" s="63"/>
      <c r="E238" s="26">
        <f t="shared" si="12"/>
        <v>105.09902330987812</v>
      </c>
    </row>
    <row r="239" spans="1:8" x14ac:dyDescent="0.25">
      <c r="A239" s="18">
        <v>41578</v>
      </c>
      <c r="B239" s="79">
        <v>106.02690271548623</v>
      </c>
      <c r="C239" s="63"/>
      <c r="E239" s="26">
        <f t="shared" si="12"/>
        <v>105.09902330987812</v>
      </c>
    </row>
    <row r="240" spans="1:8" x14ac:dyDescent="0.25">
      <c r="A240" s="18">
        <v>41608</v>
      </c>
      <c r="B240" s="79">
        <v>106.19559720701626</v>
      </c>
      <c r="C240" s="63"/>
      <c r="E240" s="26">
        <f t="shared" si="12"/>
        <v>105.09902330987812</v>
      </c>
    </row>
    <row r="241" spans="1:8" x14ac:dyDescent="0.25">
      <c r="A241" s="18">
        <v>41639</v>
      </c>
      <c r="B241" s="79">
        <v>106.37024825807853</v>
      </c>
      <c r="C241" s="19"/>
      <c r="E241" s="26">
        <f t="shared" si="12"/>
        <v>105.09902330987812</v>
      </c>
    </row>
    <row r="242" spans="1:8" x14ac:dyDescent="0.25">
      <c r="A242" s="18">
        <v>41670</v>
      </c>
      <c r="B242" s="79">
        <v>106.51298585351914</v>
      </c>
      <c r="C242" s="19"/>
      <c r="E242" s="26">
        <f>AVERAGE($B$242:$B$253)</f>
        <v>108.06387627098935</v>
      </c>
    </row>
    <row r="243" spans="1:8" x14ac:dyDescent="0.25">
      <c r="A243" s="18">
        <v>41698</v>
      </c>
      <c r="B243" s="79">
        <v>107.17987454675418</v>
      </c>
      <c r="C243" s="63"/>
      <c r="E243" s="26">
        <f t="shared" ref="E243:E253" si="13">AVERAGE($B$242:$B$253)</f>
        <v>108.06387627098935</v>
      </c>
    </row>
    <row r="244" spans="1:8" x14ac:dyDescent="0.25">
      <c r="A244" s="18">
        <v>41729</v>
      </c>
      <c r="B244" s="79">
        <v>107.51265220232855</v>
      </c>
      <c r="C244" s="63"/>
      <c r="E244" s="26">
        <f t="shared" si="13"/>
        <v>108.06387627098935</v>
      </c>
    </row>
    <row r="245" spans="1:8" x14ac:dyDescent="0.25">
      <c r="A245" s="18">
        <v>41759</v>
      </c>
      <c r="B245" s="79">
        <v>107.60759857875064</v>
      </c>
      <c r="C245" s="19"/>
      <c r="E245" s="26">
        <f t="shared" si="13"/>
        <v>108.06387627098935</v>
      </c>
    </row>
    <row r="246" spans="1:8" x14ac:dyDescent="0.25">
      <c r="A246" s="18">
        <v>41790</v>
      </c>
      <c r="B246" s="79">
        <v>107.86121406135211</v>
      </c>
      <c r="C246" s="19"/>
      <c r="E246" s="26">
        <f t="shared" si="13"/>
        <v>108.06387627098935</v>
      </c>
    </row>
    <row r="247" spans="1:8" x14ac:dyDescent="0.25">
      <c r="A247" s="18">
        <v>41820</v>
      </c>
      <c r="B247" s="79">
        <v>108.18726652028565</v>
      </c>
      <c r="E247" s="26">
        <f t="shared" si="13"/>
        <v>108.06387627098935</v>
      </c>
      <c r="F247" s="57" t="s">
        <v>35</v>
      </c>
      <c r="G247" t="s">
        <v>27</v>
      </c>
      <c r="H247" s="22">
        <f>(E247/E235-1)*100</f>
        <v>2.8210090519771525</v>
      </c>
    </row>
    <row r="248" spans="1:8" x14ac:dyDescent="0.25">
      <c r="A248" s="18">
        <v>41851</v>
      </c>
      <c r="B248" s="79">
        <v>108.10373550362182</v>
      </c>
      <c r="E248" s="26">
        <f t="shared" si="13"/>
        <v>108.06387627098935</v>
      </c>
    </row>
    <row r="249" spans="1:8" x14ac:dyDescent="0.25">
      <c r="A249" s="18">
        <v>41882</v>
      </c>
      <c r="B249" s="79">
        <v>107.99802412278116</v>
      </c>
      <c r="E249" s="26">
        <f t="shared" si="13"/>
        <v>108.06387627098935</v>
      </c>
    </row>
    <row r="250" spans="1:8" x14ac:dyDescent="0.25">
      <c r="A250" s="18">
        <v>41912</v>
      </c>
      <c r="B250" s="79">
        <v>108.59896537145062</v>
      </c>
      <c r="E250" s="26">
        <f t="shared" si="13"/>
        <v>108.06387627098935</v>
      </c>
    </row>
    <row r="251" spans="1:8" x14ac:dyDescent="0.25">
      <c r="A251" s="18">
        <v>41943</v>
      </c>
      <c r="B251" s="79">
        <v>108.86602093152618</v>
      </c>
      <c r="E251" s="26">
        <f t="shared" si="13"/>
        <v>108.06387627098935</v>
      </c>
    </row>
    <row r="252" spans="1:8" x14ac:dyDescent="0.25">
      <c r="A252" s="18">
        <v>41973</v>
      </c>
      <c r="B252" s="79">
        <v>108.97102669909118</v>
      </c>
      <c r="E252" s="26">
        <f t="shared" si="13"/>
        <v>108.06387627098935</v>
      </c>
    </row>
    <row r="253" spans="1:8" x14ac:dyDescent="0.25">
      <c r="A253" s="18">
        <v>42004</v>
      </c>
      <c r="B253" s="79">
        <v>109.36715086041097</v>
      </c>
      <c r="E253" s="26">
        <f t="shared" si="13"/>
        <v>108.06387627098935</v>
      </c>
    </row>
    <row r="254" spans="1:8" x14ac:dyDescent="0.25">
      <c r="A254" s="18">
        <v>42035</v>
      </c>
      <c r="B254" s="79">
        <v>109.65959209784543</v>
      </c>
      <c r="E254" s="26">
        <f>AVERAGE($B$254:$B$265)</f>
        <v>110.61800876979179</v>
      </c>
    </row>
    <row r="255" spans="1:8" x14ac:dyDescent="0.25">
      <c r="A255" s="18">
        <v>42063</v>
      </c>
      <c r="B255" s="79">
        <v>109.89490215892953</v>
      </c>
      <c r="E255" s="26">
        <f t="shared" ref="E255:E265" si="14">AVERAGE($B$254:$B$265)</f>
        <v>110.61800876979179</v>
      </c>
    </row>
    <row r="256" spans="1:8" x14ac:dyDescent="0.25">
      <c r="A256" s="18">
        <v>42094</v>
      </c>
      <c r="B256" s="79">
        <v>109.79141107229178</v>
      </c>
      <c r="E256" s="26">
        <f t="shared" si="14"/>
        <v>110.61800876979179</v>
      </c>
    </row>
    <row r="257" spans="1:8" x14ac:dyDescent="0.25">
      <c r="A257" s="18">
        <v>42124</v>
      </c>
      <c r="B257" s="79">
        <v>109.93732165969902</v>
      </c>
      <c r="E257" s="26">
        <f t="shared" si="14"/>
        <v>110.61800876979179</v>
      </c>
    </row>
    <row r="258" spans="1:8" x14ac:dyDescent="0.25">
      <c r="A258" s="18">
        <v>42155</v>
      </c>
      <c r="B258" s="79">
        <v>109.95890211485002</v>
      </c>
      <c r="E258" s="26">
        <f t="shared" si="14"/>
        <v>110.61800876979179</v>
      </c>
    </row>
    <row r="259" spans="1:8" x14ac:dyDescent="0.25">
      <c r="A259" s="18">
        <v>42185</v>
      </c>
      <c r="B259" s="79">
        <v>110.06959757064749</v>
      </c>
      <c r="E259" s="26">
        <f t="shared" si="14"/>
        <v>110.61800876979179</v>
      </c>
      <c r="F259" s="57" t="s">
        <v>39</v>
      </c>
      <c r="G259" t="s">
        <v>27</v>
      </c>
      <c r="H259" s="22">
        <f>(E259/E247-1)*100</f>
        <v>2.3635395906005607</v>
      </c>
    </row>
    <row r="260" spans="1:8" x14ac:dyDescent="0.25">
      <c r="A260" s="18">
        <v>42216</v>
      </c>
      <c r="B260" s="79">
        <v>110.38767373097077</v>
      </c>
      <c r="E260" s="26">
        <f t="shared" si="14"/>
        <v>110.61800876979179</v>
      </c>
    </row>
    <row r="261" spans="1:8" x14ac:dyDescent="0.25">
      <c r="A261" s="18">
        <v>42247</v>
      </c>
      <c r="B261" s="79">
        <v>110.85275269044513</v>
      </c>
      <c r="E261" s="26">
        <f t="shared" si="14"/>
        <v>110.61800876979179</v>
      </c>
    </row>
    <row r="262" spans="1:8" x14ac:dyDescent="0.25">
      <c r="A262" s="18">
        <v>42277</v>
      </c>
      <c r="B262" s="79">
        <v>111.0013052340818</v>
      </c>
      <c r="E262" s="26">
        <f t="shared" si="14"/>
        <v>110.61800876979179</v>
      </c>
    </row>
    <row r="263" spans="1:8" x14ac:dyDescent="0.25">
      <c r="A263" s="18">
        <v>42308</v>
      </c>
      <c r="B263" s="79">
        <v>111.33913229909061</v>
      </c>
      <c r="E263" s="26">
        <f t="shared" si="14"/>
        <v>110.61800876979179</v>
      </c>
    </row>
    <row r="264" spans="1:8" x14ac:dyDescent="0.25">
      <c r="A264" s="18">
        <v>42338</v>
      </c>
      <c r="B264" s="79">
        <v>112.07909193197506</v>
      </c>
      <c r="E264" s="26">
        <f t="shared" si="14"/>
        <v>110.61800876979179</v>
      </c>
    </row>
    <row r="265" spans="1:8" x14ac:dyDescent="0.25">
      <c r="A265" s="18">
        <v>42369</v>
      </c>
      <c r="B265" s="79">
        <v>112.4444226766748</v>
      </c>
      <c r="E265" s="26">
        <f t="shared" si="14"/>
        <v>110.61800876979179</v>
      </c>
    </row>
    <row r="266" spans="1:8" x14ac:dyDescent="0.25">
      <c r="A266" s="18">
        <v>42400</v>
      </c>
      <c r="B266" s="79">
        <v>112.58818908520874</v>
      </c>
      <c r="E266" s="26">
        <f t="shared" ref="E266:E277" si="15">AVERAGE($B$266:$B$277)</f>
        <v>113.47884966269078</v>
      </c>
    </row>
    <row r="267" spans="1:8" x14ac:dyDescent="0.25">
      <c r="A267" s="18">
        <v>42429</v>
      </c>
      <c r="B267" s="79">
        <v>112.49529554969469</v>
      </c>
      <c r="E267" s="26">
        <f t="shared" si="15"/>
        <v>113.47884966269078</v>
      </c>
    </row>
    <row r="268" spans="1:8" x14ac:dyDescent="0.25">
      <c r="A268" s="18">
        <v>42460</v>
      </c>
      <c r="B268" s="79">
        <v>112.91042889423844</v>
      </c>
      <c r="E268" s="26">
        <f t="shared" si="15"/>
        <v>113.47884966269078</v>
      </c>
    </row>
    <row r="269" spans="1:8" x14ac:dyDescent="0.25">
      <c r="A269" s="18">
        <v>42490</v>
      </c>
      <c r="B269" s="79">
        <v>112.92468373999596</v>
      </c>
      <c r="E269" s="26">
        <f t="shared" si="15"/>
        <v>113.47884966269078</v>
      </c>
    </row>
    <row r="270" spans="1:8" x14ac:dyDescent="0.25">
      <c r="A270" s="18">
        <v>42521</v>
      </c>
      <c r="B270" s="79">
        <v>112.94193379088252</v>
      </c>
      <c r="E270" s="26">
        <f t="shared" si="15"/>
        <v>113.47884966269078</v>
      </c>
    </row>
    <row r="271" spans="1:8" x14ac:dyDescent="0.25">
      <c r="A271" s="18">
        <v>42551</v>
      </c>
      <c r="B271" s="79">
        <v>113.13901565528171</v>
      </c>
      <c r="E271" s="26">
        <f t="shared" si="15"/>
        <v>113.47884966269078</v>
      </c>
      <c r="F271" s="57" t="s">
        <v>41</v>
      </c>
      <c r="G271" t="s">
        <v>27</v>
      </c>
      <c r="H271" s="22">
        <f>(E271/E259-1)*100</f>
        <v>2.586234307338442</v>
      </c>
    </row>
    <row r="272" spans="1:8" x14ac:dyDescent="0.25">
      <c r="A272" s="18">
        <v>42582</v>
      </c>
      <c r="B272" s="79">
        <v>113.49895311433372</v>
      </c>
      <c r="E272" s="26">
        <f t="shared" si="15"/>
        <v>113.47884966269078</v>
      </c>
    </row>
    <row r="273" spans="1:8" x14ac:dyDescent="0.25">
      <c r="A273" s="18">
        <v>42613</v>
      </c>
      <c r="B273" s="79">
        <v>113.81923332268045</v>
      </c>
      <c r="E273" s="26">
        <f t="shared" si="15"/>
        <v>113.47884966269078</v>
      </c>
    </row>
    <row r="274" spans="1:8" x14ac:dyDescent="0.25">
      <c r="A274" s="18">
        <v>42643</v>
      </c>
      <c r="B274" s="79">
        <v>114.05420765090113</v>
      </c>
      <c r="E274" s="26">
        <f t="shared" si="15"/>
        <v>113.47884966269078</v>
      </c>
    </row>
    <row r="275" spans="1:8" x14ac:dyDescent="0.25">
      <c r="A275" s="18">
        <v>42674</v>
      </c>
      <c r="B275" s="79">
        <v>114.26729351166698</v>
      </c>
      <c r="E275" s="26">
        <f t="shared" si="15"/>
        <v>113.47884966269078</v>
      </c>
    </row>
    <row r="276" spans="1:8" x14ac:dyDescent="0.25">
      <c r="A276" s="18">
        <v>42704</v>
      </c>
      <c r="B276" s="79">
        <v>114.49549876645959</v>
      </c>
      <c r="E276" s="26">
        <f t="shared" si="15"/>
        <v>113.47884966269078</v>
      </c>
    </row>
    <row r="277" spans="1:8" x14ac:dyDescent="0.25">
      <c r="A277" s="18">
        <v>42735</v>
      </c>
      <c r="B277" s="79">
        <v>114.6114628709455</v>
      </c>
      <c r="E277" s="26">
        <f t="shared" si="15"/>
        <v>113.47884966269078</v>
      </c>
    </row>
    <row r="278" spans="1:8" x14ac:dyDescent="0.25">
      <c r="A278" s="18">
        <v>42766</v>
      </c>
      <c r="B278" s="79">
        <v>114.83506737860939</v>
      </c>
      <c r="E278" s="26">
        <f>AVERAGE($B$278:$B$289)</f>
        <v>115.79283461817344</v>
      </c>
    </row>
    <row r="279" spans="1:8" x14ac:dyDescent="0.25">
      <c r="A279" s="18">
        <v>42794</v>
      </c>
      <c r="B279" s="79">
        <v>114.89459700247244</v>
      </c>
      <c r="E279" s="26">
        <f t="shared" ref="E279:E289" si="16">AVERAGE($B$278:$B$289)</f>
        <v>115.79283461817344</v>
      </c>
    </row>
    <row r="280" spans="1:8" x14ac:dyDescent="0.25">
      <c r="A280" s="18">
        <v>42825</v>
      </c>
      <c r="B280" s="79">
        <v>114.96196451705435</v>
      </c>
      <c r="E280" s="26">
        <f t="shared" si="16"/>
        <v>115.79283461817344</v>
      </c>
    </row>
    <row r="281" spans="1:8" x14ac:dyDescent="0.25">
      <c r="A281" s="18">
        <v>42855</v>
      </c>
      <c r="B281" s="79">
        <v>115.50618449042238</v>
      </c>
      <c r="E281" s="26">
        <f t="shared" si="16"/>
        <v>115.79283461817344</v>
      </c>
    </row>
    <row r="282" spans="1:8" x14ac:dyDescent="0.25">
      <c r="A282" s="18">
        <v>42886</v>
      </c>
      <c r="B282" s="79">
        <v>115.46177840715902</v>
      </c>
      <c r="E282" s="26">
        <f t="shared" si="16"/>
        <v>115.79283461817344</v>
      </c>
    </row>
    <row r="283" spans="1:8" x14ac:dyDescent="0.25">
      <c r="A283" s="18">
        <v>42916</v>
      </c>
      <c r="B283" s="79">
        <v>115.58013183275608</v>
      </c>
      <c r="E283" s="26">
        <f t="shared" si="16"/>
        <v>115.79283461817344</v>
      </c>
      <c r="F283" s="57" t="s">
        <v>40</v>
      </c>
      <c r="G283" t="s">
        <v>27</v>
      </c>
      <c r="H283" s="22">
        <f>(E283/E271-1)*100</f>
        <v>2.0391332502583959</v>
      </c>
    </row>
    <row r="284" spans="1:8" x14ac:dyDescent="0.25">
      <c r="A284" s="18">
        <v>42947</v>
      </c>
      <c r="B284" s="79">
        <v>115.7246806901219</v>
      </c>
      <c r="E284" s="26">
        <f t="shared" si="16"/>
        <v>115.79283461817344</v>
      </c>
    </row>
    <row r="285" spans="1:8" x14ac:dyDescent="0.25">
      <c r="A285" s="18">
        <v>42978</v>
      </c>
      <c r="B285" s="79">
        <v>116.11742050056139</v>
      </c>
      <c r="E285" s="26">
        <f t="shared" si="16"/>
        <v>115.79283461817344</v>
      </c>
    </row>
    <row r="286" spans="1:8" x14ac:dyDescent="0.25">
      <c r="A286" s="18">
        <v>43008</v>
      </c>
      <c r="B286" s="79">
        <v>116.13350945522274</v>
      </c>
      <c r="E286" s="26">
        <f t="shared" si="16"/>
        <v>115.79283461817344</v>
      </c>
    </row>
    <row r="287" spans="1:8" x14ac:dyDescent="0.25">
      <c r="A287" s="18">
        <v>43039</v>
      </c>
      <c r="B287" s="79">
        <v>116.20525119825973</v>
      </c>
      <c r="E287" s="26">
        <f t="shared" si="16"/>
        <v>115.79283461817344</v>
      </c>
    </row>
    <row r="288" spans="1:8" x14ac:dyDescent="0.25">
      <c r="A288" s="18">
        <v>43069</v>
      </c>
      <c r="B288" s="23">
        <v>116.83523619705782</v>
      </c>
      <c r="E288" s="26">
        <f t="shared" si="16"/>
        <v>115.79283461817344</v>
      </c>
    </row>
    <row r="289" spans="1:8" x14ac:dyDescent="0.25">
      <c r="A289" s="18">
        <v>43100</v>
      </c>
      <c r="B289" s="23">
        <v>117.25819374838409</v>
      </c>
      <c r="E289" s="26">
        <f t="shared" si="16"/>
        <v>115.79283461817344</v>
      </c>
    </row>
    <row r="290" spans="1:8" x14ac:dyDescent="0.25">
      <c r="A290" s="18">
        <v>43131</v>
      </c>
      <c r="B290" s="23">
        <v>117.81347935873805</v>
      </c>
      <c r="E290" s="26">
        <f>AVERAGE($B$290:$B$301)</f>
        <v>119.37344057304172</v>
      </c>
    </row>
    <row r="291" spans="1:8" x14ac:dyDescent="0.25">
      <c r="A291" s="18">
        <v>43159</v>
      </c>
      <c r="B291" s="23">
        <v>118.1978704156665</v>
      </c>
      <c r="E291" s="26">
        <f t="shared" ref="E291:E301" si="17">AVERAGE($B$290:$B$301)</f>
        <v>119.37344057304172</v>
      </c>
    </row>
    <row r="292" spans="1:8" x14ac:dyDescent="0.25">
      <c r="A292" s="18">
        <v>43190</v>
      </c>
      <c r="B292" s="23">
        <v>118.86223512710291</v>
      </c>
      <c r="E292" s="26">
        <f t="shared" si="17"/>
        <v>119.37344057304172</v>
      </c>
    </row>
    <row r="293" spans="1:8" x14ac:dyDescent="0.25">
      <c r="A293" s="18">
        <v>43220</v>
      </c>
      <c r="B293" s="23">
        <v>119.14939695565945</v>
      </c>
      <c r="E293" s="26">
        <f t="shared" si="17"/>
        <v>119.37344057304172</v>
      </c>
    </row>
    <row r="294" spans="1:8" x14ac:dyDescent="0.25">
      <c r="A294" s="18">
        <v>43251</v>
      </c>
      <c r="B294" s="23">
        <v>119.26888402715679</v>
      </c>
      <c r="E294" s="26">
        <f t="shared" si="17"/>
        <v>119.37344057304172</v>
      </c>
    </row>
    <row r="295" spans="1:8" x14ac:dyDescent="0.25">
      <c r="A295" s="18">
        <v>43281</v>
      </c>
      <c r="B295" s="23">
        <v>119.16972012421292</v>
      </c>
      <c r="E295" s="26">
        <f t="shared" si="17"/>
        <v>119.37344057304172</v>
      </c>
      <c r="F295" s="57" t="s">
        <v>45</v>
      </c>
      <c r="G295" t="s">
        <v>27</v>
      </c>
      <c r="H295" s="22">
        <f>(E295/E283-1)*100</f>
        <v>3.0922517500113988</v>
      </c>
    </row>
    <row r="296" spans="1:8" x14ac:dyDescent="0.25">
      <c r="A296" s="18">
        <v>43312</v>
      </c>
      <c r="B296" s="23">
        <v>119.29023205173411</v>
      </c>
      <c r="E296" s="26">
        <f t="shared" si="17"/>
        <v>119.37344057304172</v>
      </c>
    </row>
    <row r="297" spans="1:8" x14ac:dyDescent="0.25">
      <c r="A297" s="18">
        <v>43343</v>
      </c>
      <c r="B297" s="23">
        <v>119.74776473042171</v>
      </c>
      <c r="E297" s="26">
        <f t="shared" si="17"/>
        <v>119.37344057304172</v>
      </c>
    </row>
    <row r="298" spans="1:8" x14ac:dyDescent="0.25">
      <c r="A298" s="18">
        <v>43373</v>
      </c>
      <c r="B298" s="23">
        <v>119.71958306022574</v>
      </c>
      <c r="E298" s="26">
        <f t="shared" si="17"/>
        <v>119.37344057304172</v>
      </c>
    </row>
    <row r="299" spans="1:8" x14ac:dyDescent="0.25">
      <c r="A299" s="18">
        <v>43404</v>
      </c>
      <c r="B299" s="23">
        <v>120.12734491055525</v>
      </c>
      <c r="E299" s="26">
        <f t="shared" si="17"/>
        <v>119.37344057304172</v>
      </c>
    </row>
    <row r="300" spans="1:8" x14ac:dyDescent="0.25">
      <c r="A300" s="18">
        <v>43434</v>
      </c>
      <c r="B300" s="23">
        <v>120.40765332496004</v>
      </c>
      <c r="E300" s="26">
        <f t="shared" si="17"/>
        <v>119.37344057304172</v>
      </c>
    </row>
    <row r="301" spans="1:8" x14ac:dyDescent="0.25">
      <c r="A301" s="18">
        <v>43465</v>
      </c>
      <c r="B301" s="23">
        <v>120.72712279006726</v>
      </c>
      <c r="E301" s="26">
        <f t="shared" si="17"/>
        <v>119.37344057304172</v>
      </c>
    </row>
    <row r="302" spans="1:8" x14ac:dyDescent="0.25">
      <c r="A302" s="18">
        <v>43496</v>
      </c>
      <c r="B302" s="23">
        <v>120.94464090087662</v>
      </c>
      <c r="E302" s="26">
        <f>AVERAGE($B$302:$B$313)</f>
        <v>121.04106529731942</v>
      </c>
    </row>
    <row r="303" spans="1:8" x14ac:dyDescent="0.25">
      <c r="A303" s="18">
        <v>43524</v>
      </c>
      <c r="B303" s="23">
        <v>121.13748969376223</v>
      </c>
      <c r="E303" s="26">
        <f>AVERAGE($B$302:$B$313)</f>
        <v>121.04106529731942</v>
      </c>
    </row>
    <row r="304" spans="1:8" x14ac:dyDescent="0.25">
      <c r="A304" s="18">
        <v>43555</v>
      </c>
    </row>
    <row r="305" spans="1:1" x14ac:dyDescent="0.25">
      <c r="A305" s="18">
        <v>43585</v>
      </c>
    </row>
    <row r="306" spans="1:1" x14ac:dyDescent="0.25">
      <c r="A306" s="18">
        <v>43616</v>
      </c>
    </row>
    <row r="307" spans="1:1" x14ac:dyDescent="0.25">
      <c r="A307" s="18">
        <v>43646</v>
      </c>
    </row>
    <row r="308" spans="1:1" x14ac:dyDescent="0.25">
      <c r="A308" s="18">
        <v>43677</v>
      </c>
    </row>
    <row r="309" spans="1:1" x14ac:dyDescent="0.25">
      <c r="A309" s="18">
        <v>43708</v>
      </c>
    </row>
    <row r="310" spans="1:1" x14ac:dyDescent="0.25">
      <c r="A310" s="18">
        <v>43738</v>
      </c>
    </row>
    <row r="311" spans="1:1" x14ac:dyDescent="0.25">
      <c r="A311" s="18">
        <v>43769</v>
      </c>
    </row>
    <row r="312" spans="1:1" x14ac:dyDescent="0.25">
      <c r="A312" s="18">
        <v>43799</v>
      </c>
    </row>
    <row r="313" spans="1:1" x14ac:dyDescent="0.25">
      <c r="A313" s="18">
        <v>43830</v>
      </c>
    </row>
    <row r="314" spans="1:1" x14ac:dyDescent="0.25">
      <c r="A314" s="1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2019-03-25T17:03:03Z</dcterms:modified>
</cp:coreProperties>
</file>