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lnick\Dropbox\Madad Melnick\CURRENT\"/>
    </mc:Choice>
  </mc:AlternateContent>
  <bookViews>
    <workbookView xWindow="0" yWindow="60" windowWidth="19200" windowHeight="7290" tabRatio="854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62913"/>
</workbook>
</file>

<file path=xl/calcChain.xml><?xml version="1.0" encoding="utf-8"?>
<calcChain xmlns="http://schemas.openxmlformats.org/spreadsheetml/2006/main">
  <c r="E291" i="3" l="1"/>
  <c r="E290" i="3" l="1"/>
  <c r="E289" i="3" l="1"/>
  <c r="E288" i="3"/>
  <c r="E287" i="3"/>
  <c r="E286" i="3"/>
  <c r="E285" i="3"/>
  <c r="E284" i="3"/>
  <c r="E283" i="3"/>
  <c r="E282" i="3"/>
  <c r="E281" i="3"/>
  <c r="E279" i="3"/>
  <c r="E280" i="3"/>
  <c r="E278" i="3"/>
  <c r="E277" i="3"/>
  <c r="E276" i="3"/>
  <c r="E275" i="3"/>
  <c r="E274" i="3"/>
  <c r="E272" i="3"/>
  <c r="E273" i="3"/>
  <c r="E271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H271" i="3" s="1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H223" i="3" s="1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H199" i="3" s="1"/>
  <c r="E195" i="3"/>
  <c r="E196" i="3"/>
  <c r="E187" i="3"/>
  <c r="H187" i="3" s="1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H163" i="3" s="1"/>
  <c r="E139" i="3"/>
  <c r="E127" i="3"/>
  <c r="E115" i="3"/>
  <c r="H127" i="3" s="1"/>
  <c r="E103" i="3"/>
  <c r="E91" i="3"/>
  <c r="H103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59" i="3"/>
  <c r="H247" i="3" l="1"/>
  <c r="H139" i="3"/>
  <c r="H235" i="3"/>
  <c r="H211" i="3"/>
  <c r="H283" i="3"/>
  <c r="H175" i="3"/>
  <c r="H151" i="3"/>
  <c r="H115" i="3"/>
</calcChain>
</file>

<file path=xl/sharedStrings.xml><?xml version="1.0" encoding="utf-8"?>
<sst xmlns="http://schemas.openxmlformats.org/spreadsheetml/2006/main" count="70" uniqueCount="47">
  <si>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</si>
  <si>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</si>
  <si>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</si>
  <si>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</si>
  <si>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</si>
  <si>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</si>
  <si>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</si>
  <si>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</si>
  <si>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</si>
  <si>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</si>
  <si>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</si>
  <si>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</si>
  <si>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</si>
  <si>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</si>
  <si>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</si>
  <si>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</si>
  <si>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</si>
  <si>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</si>
  <si>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</si>
  <si>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</si>
  <si>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</si>
  <si>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</si>
  <si>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</si>
  <si>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</si>
  <si>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</si>
  <si>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</si>
  <si>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</si>
  <si>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</si>
  <si>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</si>
  <si>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</si>
  <si>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</si>
  <si>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</si>
  <si>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</si>
  <si>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</si>
  <si>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</si>
  <si>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</si>
  <si>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</si>
  <si>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</si>
  <si>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</si>
  <si>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</si>
  <si>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</si>
  <si>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2017:1</t>
  </si>
  <si>
    <t>ממוצע 2017</t>
  </si>
  <si>
    <t>ממוצע 2016</t>
  </si>
  <si>
    <t>2017:2</t>
  </si>
  <si>
    <t>2017:3</t>
  </si>
  <si>
    <t>2017:4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</si>
</sst>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center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פברואר 2018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נתונים'!$A$174:$A$291</c:f>
              <c:numCache>
                <c:formatCode>mmm\-yy</c:formatCode>
                <c:ptCount val="118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</c:numCache>
            </c:numRef>
          </c:cat>
          <c:val>
            <c:numRef>
              <c:f>'מדד מלניק - נתונים'!$B$174:$B$291</c:f>
              <c:numCache>
                <c:formatCode>0.0</c:formatCode>
                <c:ptCount val="118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104.08513269811397</c:v>
                </c:pt>
                <c:pt idx="57">
                  <c:v>104.00271285147559</c:v>
                </c:pt>
                <c:pt idx="58">
                  <c:v>104.07951468018393</c:v>
                </c:pt>
                <c:pt idx="59">
                  <c:v>104.25831130485133</c:v>
                </c:pt>
                <c:pt idx="60">
                  <c:v>104.62461682800193</c:v>
                </c:pt>
                <c:pt idx="61">
                  <c:v>105.00149543188328</c:v>
                </c:pt>
                <c:pt idx="62">
                  <c:v>105.46567828197388</c:v>
                </c:pt>
                <c:pt idx="63">
                  <c:v>105.41658089799945</c:v>
                </c:pt>
                <c:pt idx="64">
                  <c:v>105.68529031101563</c:v>
                </c:pt>
                <c:pt idx="65">
                  <c:v>106.04071389656886</c:v>
                </c:pt>
                <c:pt idx="66">
                  <c:v>106.23796771597122</c:v>
                </c:pt>
                <c:pt idx="67">
                  <c:v>106.40667177601611</c:v>
                </c:pt>
                <c:pt idx="68">
                  <c:v>106.55463027465484</c:v>
                </c:pt>
                <c:pt idx="69">
                  <c:v>107.23174164025258</c:v>
                </c:pt>
                <c:pt idx="70">
                  <c:v>107.57311425757079</c:v>
                </c:pt>
                <c:pt idx="71">
                  <c:v>107.65781525098225</c:v>
                </c:pt>
                <c:pt idx="72">
                  <c:v>107.90809827103089</c:v>
                </c:pt>
                <c:pt idx="73">
                  <c:v>108.20851781589067</c:v>
                </c:pt>
                <c:pt idx="74">
                  <c:v>108.07811985440057</c:v>
                </c:pt>
                <c:pt idx="75">
                  <c:v>107.92763964567187</c:v>
                </c:pt>
                <c:pt idx="76">
                  <c:v>108.48396200874335</c:v>
                </c:pt>
                <c:pt idx="77">
                  <c:v>108.71750724795122</c:v>
                </c:pt>
                <c:pt idx="78">
                  <c:v>108.78759609178694</c:v>
                </c:pt>
                <c:pt idx="79">
                  <c:v>109.18898853156851</c:v>
                </c:pt>
                <c:pt idx="80">
                  <c:v>109.49543196679632</c:v>
                </c:pt>
                <c:pt idx="81">
                  <c:v>109.7333977718943</c:v>
                </c:pt>
                <c:pt idx="82">
                  <c:v>109.64149655023763</c:v>
                </c:pt>
                <c:pt idx="83">
                  <c:v>109.73828482314518</c:v>
                </c:pt>
                <c:pt idx="84">
                  <c:v>109.76659034530729</c:v>
                </c:pt>
                <c:pt idx="85">
                  <c:v>109.85621416947795</c:v>
                </c:pt>
                <c:pt idx="86">
                  <c:v>110.17156922860853</c:v>
                </c:pt>
                <c:pt idx="87">
                  <c:v>110.6234144099532</c:v>
                </c:pt>
                <c:pt idx="88">
                  <c:v>110.75350587258252</c:v>
                </c:pt>
                <c:pt idx="89">
                  <c:v>111.12798875207179</c:v>
                </c:pt>
                <c:pt idx="90">
                  <c:v>111.84168406710526</c:v>
                </c:pt>
                <c:pt idx="91">
                  <c:v>112.21544564081476</c:v>
                </c:pt>
                <c:pt idx="92">
                  <c:v>112.33618914700831</c:v>
                </c:pt>
                <c:pt idx="93">
                  <c:v>112.24675892305247</c:v>
                </c:pt>
                <c:pt idx="94">
                  <c:v>112.67485157843826</c:v>
                </c:pt>
                <c:pt idx="95">
                  <c:v>112.69917707159411</c:v>
                </c:pt>
                <c:pt idx="96">
                  <c:v>112.69785939388639</c:v>
                </c:pt>
                <c:pt idx="97">
                  <c:v>112.86919474794763</c:v>
                </c:pt>
                <c:pt idx="98">
                  <c:v>113.20785500327237</c:v>
                </c:pt>
                <c:pt idx="99">
                  <c:v>113.55693661586392</c:v>
                </c:pt>
                <c:pt idx="100">
                  <c:v>113.72898911059866</c:v>
                </c:pt>
                <c:pt idx="101">
                  <c:v>114.04943608100145</c:v>
                </c:pt>
                <c:pt idx="102">
                  <c:v>114.38564622050733</c:v>
                </c:pt>
                <c:pt idx="103">
                  <c:v>114.58118517052074</c:v>
                </c:pt>
                <c:pt idx="104">
                  <c:v>114.9548259469229</c:v>
                </c:pt>
                <c:pt idx="105">
                  <c:v>114.96844743307364</c:v>
                </c:pt>
                <c:pt idx="106">
                  <c:v>115.1931514553917</c:v>
                </c:pt>
                <c:pt idx="107">
                  <c:v>115.66982647246245</c:v>
                </c:pt>
                <c:pt idx="108">
                  <c:v>115.61125239555817</c:v>
                </c:pt>
                <c:pt idx="109">
                  <c:v>115.71541705322976</c:v>
                </c:pt>
                <c:pt idx="110">
                  <c:v>115.78029846067641</c:v>
                </c:pt>
                <c:pt idx="111">
                  <c:v>116.28599635683376</c:v>
                </c:pt>
                <c:pt idx="112">
                  <c:v>116.26560589468727</c:v>
                </c:pt>
                <c:pt idx="113">
                  <c:v>116.35158276287436</c:v>
                </c:pt>
                <c:pt idx="114">
                  <c:v>116.9443679200449</c:v>
                </c:pt>
                <c:pt idx="115">
                  <c:v>117.38465798411941</c:v>
                </c:pt>
                <c:pt idx="116">
                  <c:v>117.88184612361231</c:v>
                </c:pt>
                <c:pt idx="117">
                  <c:v>118.2640992391417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נתונים'!$A$174:$A$291</c:f>
              <c:numCache>
                <c:formatCode>mmm\-yy</c:formatCode>
                <c:ptCount val="118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</c:numCache>
            </c:numRef>
          </c:cat>
          <c:val>
            <c:numRef>
              <c:f>'מדד מלניק - נתונים'!$D$174:$D$291</c:f>
              <c:numCache>
                <c:formatCode>General</c:formatCode>
                <c:ptCount val="118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878632"/>
        <c:axId val="587879808"/>
      </c:lineChart>
      <c:dateAx>
        <c:axId val="587878632"/>
        <c:scaling>
          <c:orientation val="minMax"/>
          <c:max val="43435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79808"/>
        <c:crosses val="autoZero"/>
        <c:auto val="1"/>
        <c:lblOffset val="100"/>
        <c:baseTimeUnit val="months"/>
      </c:dateAx>
      <c:valAx>
        <c:axId val="58787980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78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פברואר 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נתונים'!$A$2:$A$291</c:f>
              <c:numCache>
                <c:formatCode>mmm\-yy</c:formatCode>
                <c:ptCount val="290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</c:numCache>
            </c:numRef>
          </c:cat>
          <c:val>
            <c:numRef>
              <c:f>'מדד מלניק - נתונים'!$B$2:$B$291</c:f>
              <c:numCache>
                <c:formatCode>0.0</c:formatCode>
                <c:ptCount val="290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104.08513269811397</c:v>
                </c:pt>
                <c:pt idx="229">
                  <c:v>104.00271285147559</c:v>
                </c:pt>
                <c:pt idx="230">
                  <c:v>104.07951468018393</c:v>
                </c:pt>
                <c:pt idx="231">
                  <c:v>104.25831130485133</c:v>
                </c:pt>
                <c:pt idx="232">
                  <c:v>104.62461682800193</c:v>
                </c:pt>
                <c:pt idx="233">
                  <c:v>105.00149543188328</c:v>
                </c:pt>
                <c:pt idx="234">
                  <c:v>105.46567828197388</c:v>
                </c:pt>
                <c:pt idx="235">
                  <c:v>105.41658089799945</c:v>
                </c:pt>
                <c:pt idx="236">
                  <c:v>105.68529031101563</c:v>
                </c:pt>
                <c:pt idx="237">
                  <c:v>106.04071389656886</c:v>
                </c:pt>
                <c:pt idx="238">
                  <c:v>106.23796771597122</c:v>
                </c:pt>
                <c:pt idx="239">
                  <c:v>106.40667177601611</c:v>
                </c:pt>
                <c:pt idx="240">
                  <c:v>106.55463027465484</c:v>
                </c:pt>
                <c:pt idx="241">
                  <c:v>107.23174164025258</c:v>
                </c:pt>
                <c:pt idx="242">
                  <c:v>107.57311425757079</c:v>
                </c:pt>
                <c:pt idx="243">
                  <c:v>107.65781525098225</c:v>
                </c:pt>
                <c:pt idx="244">
                  <c:v>107.90809827103089</c:v>
                </c:pt>
                <c:pt idx="245">
                  <c:v>108.20851781589067</c:v>
                </c:pt>
                <c:pt idx="246">
                  <c:v>108.07811985440057</c:v>
                </c:pt>
                <c:pt idx="247">
                  <c:v>107.92763964567187</c:v>
                </c:pt>
                <c:pt idx="248">
                  <c:v>108.48396200874335</c:v>
                </c:pt>
                <c:pt idx="249">
                  <c:v>108.71750724795122</c:v>
                </c:pt>
                <c:pt idx="250">
                  <c:v>108.78759609178694</c:v>
                </c:pt>
                <c:pt idx="251">
                  <c:v>109.18898853156851</c:v>
                </c:pt>
                <c:pt idx="252">
                  <c:v>109.49543196679632</c:v>
                </c:pt>
                <c:pt idx="253">
                  <c:v>109.7333977718943</c:v>
                </c:pt>
                <c:pt idx="254">
                  <c:v>109.64149655023763</c:v>
                </c:pt>
                <c:pt idx="255">
                  <c:v>109.73828482314518</c:v>
                </c:pt>
                <c:pt idx="256">
                  <c:v>109.76659034530729</c:v>
                </c:pt>
                <c:pt idx="257">
                  <c:v>109.85621416947795</c:v>
                </c:pt>
                <c:pt idx="258">
                  <c:v>110.17156922860853</c:v>
                </c:pt>
                <c:pt idx="259">
                  <c:v>110.6234144099532</c:v>
                </c:pt>
                <c:pt idx="260">
                  <c:v>110.75350587258252</c:v>
                </c:pt>
                <c:pt idx="261">
                  <c:v>111.12798875207179</c:v>
                </c:pt>
                <c:pt idx="262">
                  <c:v>111.84168406710526</c:v>
                </c:pt>
                <c:pt idx="263">
                  <c:v>112.21544564081476</c:v>
                </c:pt>
                <c:pt idx="264">
                  <c:v>112.33618914700831</c:v>
                </c:pt>
                <c:pt idx="265">
                  <c:v>112.24675892305247</c:v>
                </c:pt>
                <c:pt idx="266">
                  <c:v>112.67485157843826</c:v>
                </c:pt>
                <c:pt idx="267">
                  <c:v>112.69917707159411</c:v>
                </c:pt>
                <c:pt idx="268">
                  <c:v>112.69785939388639</c:v>
                </c:pt>
                <c:pt idx="269">
                  <c:v>112.86919474794763</c:v>
                </c:pt>
                <c:pt idx="270">
                  <c:v>113.20785500327237</c:v>
                </c:pt>
                <c:pt idx="271">
                  <c:v>113.55693661586392</c:v>
                </c:pt>
                <c:pt idx="272">
                  <c:v>113.72898911059866</c:v>
                </c:pt>
                <c:pt idx="273">
                  <c:v>114.04943608100145</c:v>
                </c:pt>
                <c:pt idx="274">
                  <c:v>114.38564622050733</c:v>
                </c:pt>
                <c:pt idx="275">
                  <c:v>114.58118517052074</c:v>
                </c:pt>
                <c:pt idx="276">
                  <c:v>114.9548259469229</c:v>
                </c:pt>
                <c:pt idx="277">
                  <c:v>114.96844743307364</c:v>
                </c:pt>
                <c:pt idx="278">
                  <c:v>115.1931514553917</c:v>
                </c:pt>
                <c:pt idx="279">
                  <c:v>115.66982647246245</c:v>
                </c:pt>
                <c:pt idx="280">
                  <c:v>115.61125239555817</c:v>
                </c:pt>
                <c:pt idx="281">
                  <c:v>115.71541705322976</c:v>
                </c:pt>
                <c:pt idx="282">
                  <c:v>115.78029846067641</c:v>
                </c:pt>
                <c:pt idx="283">
                  <c:v>116.28599635683376</c:v>
                </c:pt>
                <c:pt idx="284">
                  <c:v>116.26560589468727</c:v>
                </c:pt>
                <c:pt idx="285">
                  <c:v>116.35158276287436</c:v>
                </c:pt>
                <c:pt idx="286">
                  <c:v>116.9443679200449</c:v>
                </c:pt>
                <c:pt idx="287">
                  <c:v>117.38465798411941</c:v>
                </c:pt>
                <c:pt idx="288">
                  <c:v>117.88184612361231</c:v>
                </c:pt>
                <c:pt idx="289">
                  <c:v>118.2640992391417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נתונים'!$A$2:$A$291</c:f>
              <c:numCache>
                <c:formatCode>mmm\-yy</c:formatCode>
                <c:ptCount val="290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</c:numCache>
            </c:numRef>
          </c:cat>
          <c:val>
            <c:numRef>
              <c:f>'מדד מלניק - נתונים'!$D$2:$D$291</c:f>
              <c:numCache>
                <c:formatCode>0.0</c:formatCode>
                <c:ptCount val="290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881376"/>
        <c:axId val="587881768"/>
      </c:lineChart>
      <c:dateAx>
        <c:axId val="587881376"/>
        <c:scaling>
          <c:orientation val="minMax"/>
          <c:max val="43435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81768"/>
        <c:crosses val="autoZero"/>
        <c:auto val="1"/>
        <c:lblOffset val="100"/>
        <c:baseTimeUnit val="months"/>
      </c:dateAx>
      <c:valAx>
        <c:axId val="5878817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58788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00" y="1032656"/>
          <a:ext cx="2275112" cy="310593"/>
        </a:xfrm>
        <a:prstGeom xmlns:a="http://schemas.openxmlformats.org/drawingml/2006/main" prst="wedgeRectCallout">
          <a:avLst>
            <a:gd name="adj1" fmla="val -65588"/>
            <a:gd name="adj2" fmla="val 9392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207" y="3514482"/>
          <a:ext cx="1626955" cy="201208"/>
        </a:xfrm>
        <a:prstGeom xmlns:a="http://schemas.openxmlformats.org/drawingml/2006/main" prst="wedgeRectCallout">
          <a:avLst>
            <a:gd name="adj1" fmla="val -253850"/>
            <a:gd name="adj2" fmla="val -76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0.60704</cdr:x>
      <cdr:y>0.72701</cdr:y>
    </cdr:from>
    <cdr:to>
      <cdr:x>0.77938</cdr:x>
      <cdr:y>0.76238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9069" y="4418003"/>
          <a:ext cx="1603783" cy="214942"/>
        </a:xfrm>
        <a:prstGeom xmlns:a="http://schemas.openxmlformats.org/drawingml/2006/main" prst="wedgeRectCallout">
          <a:avLst>
            <a:gd name="adj1" fmla="val -158285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0.08265</cdr:x>
      <cdr:y>0.34598</cdr:y>
    </cdr:from>
    <cdr:to>
      <cdr:x>0.27778</cdr:x>
      <cdr:y>0.38083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135" y="2102503"/>
          <a:ext cx="1815865" cy="211782"/>
        </a:xfrm>
        <a:prstGeom xmlns:a="http://schemas.openxmlformats.org/drawingml/2006/main" prst="wedgeRectCallout">
          <a:avLst>
            <a:gd name="adj1" fmla="val 66292"/>
            <a:gd name="adj2" fmla="val 8144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0.37921</cdr:x>
      <cdr:y>0.78239</cdr:y>
    </cdr:from>
    <cdr:to>
      <cdr:x>0.55701</cdr:x>
      <cdr:y>0.8175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8900" y="4754545"/>
          <a:ext cx="1654593" cy="213362"/>
        </a:xfrm>
        <a:prstGeom xmlns:a="http://schemas.openxmlformats.org/drawingml/2006/main" prst="wedgeRectCallout">
          <a:avLst>
            <a:gd name="adj1" fmla="val -116646"/>
            <a:gd name="adj2" fmla="val -1650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54" y="3185780"/>
          <a:ext cx="1715268" cy="203882"/>
        </a:xfrm>
        <a:prstGeom xmlns:a="http://schemas.openxmlformats.org/drawingml/2006/main" prst="wedgeRectCallout">
          <a:avLst>
            <a:gd name="adj1" fmla="val 23933"/>
            <a:gd name="adj2" fmla="val 6568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0.34225</cdr:x>
      <cdr:y>0.22712</cdr:y>
    </cdr:from>
    <cdr:to>
      <cdr:x>0.57562</cdr:x>
      <cdr:y>0.27823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53" y="1380197"/>
          <a:ext cx="2171724" cy="310593"/>
        </a:xfrm>
        <a:prstGeom xmlns:a="http://schemas.openxmlformats.org/drawingml/2006/main" prst="wedgeRectCallout">
          <a:avLst>
            <a:gd name="adj1" fmla="val 64803"/>
            <a:gd name="adj2" fmla="val 4346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0.803</cdr:x>
      <cdr:y>0.49042</cdr:y>
    </cdr:from>
    <cdr:to>
      <cdr:x>0.97883</cdr:x>
      <cdr:y>0.52353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658" y="2980258"/>
          <a:ext cx="1636261" cy="201208"/>
        </a:xfrm>
        <a:prstGeom xmlns:a="http://schemas.openxmlformats.org/drawingml/2006/main" prst="wedgeRectCallout">
          <a:avLst>
            <a:gd name="adj1" fmla="val -123663"/>
            <a:gd name="adj2" fmla="val -2035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rightToLeft="1" workbookViewId="0">
      <selection activeCell="J11" sqref="J10:J11"/>
    </sheetView>
  </sheetViews>
  <sheetFormatPr defaultRowHeight="12.75" x14ac:dyDescent="0.2"/>
  <cols>
    <col min="1" max="1" width="11.140625" customWidth="1"/>
    <col min="4" max="4" width="14.5703125" customWidth="1"/>
    <col min="11" max="11" width="17.7109375" bestFit="1" customWidth="1"/>
    <col min="12" max="12" width="14.28515625" customWidth="1"/>
    <col min="15" max="15" width="10.140625" bestFit="1" customWidth="1"/>
    <col min="16" max="16" width="16.85546875" bestFit="1" customWidth="1"/>
    <col min="17" max="17" width="14.85546875" customWidth="1"/>
  </cols>
  <sheetData>
    <row r="1" spans="1:17" ht="15" x14ac:dyDescent="0.2">
      <c r="A1" s="54"/>
      <c r="B1" s="54"/>
      <c r="C1" s="54"/>
      <c r="D1" s="78">
        <v>43160</v>
      </c>
      <c r="E1" s="54"/>
      <c r="F1" s="54"/>
      <c r="G1" s="54"/>
      <c r="I1" s="1"/>
      <c r="J1" s="47"/>
      <c r="K1" s="48"/>
      <c r="L1" s="48"/>
      <c r="M1" s="2"/>
      <c r="N1" s="3"/>
      <c r="O1" s="82"/>
      <c r="P1" s="82"/>
      <c r="Q1" s="82"/>
    </row>
    <row r="2" spans="1:17" ht="23.25" customHeight="1" x14ac:dyDescent="0.3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5"/>
      <c r="P2" s="85"/>
      <c r="Q2" s="85"/>
    </row>
    <row r="3" spans="1:17" ht="23.25" x14ac:dyDescent="0.3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3"/>
      <c r="P3" s="83"/>
      <c r="Q3" s="83"/>
    </row>
    <row r="4" spans="1:17" ht="15.75" x14ac:dyDescent="0.2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4"/>
      <c r="P4" s="84"/>
      <c r="Q4" s="84"/>
    </row>
    <row r="5" spans="1:17" ht="15.75" x14ac:dyDescent="0.2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5" x14ac:dyDescent="0.25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5" x14ac:dyDescent="0.25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75" x14ac:dyDescent="0.2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x14ac:dyDescent="0.2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x14ac:dyDescent="0.2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x14ac:dyDescent="0.2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x14ac:dyDescent="0.2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x14ac:dyDescent="0.2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x14ac:dyDescent="0.2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x14ac:dyDescent="0.2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x14ac:dyDescent="0.2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x14ac:dyDescent="0.2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x14ac:dyDescent="0.2">
      <c r="A18" s="53">
        <v>2013</v>
      </c>
      <c r="B18" s="56">
        <v>103.08406566075278</v>
      </c>
      <c r="C18" s="56">
        <v>105.38202206435901</v>
      </c>
      <c r="D18" s="56">
        <v>104.2373272918998</v>
      </c>
      <c r="E18" s="56">
        <v>104.68071493794935</v>
      </c>
      <c r="F18" s="56">
        <v>105.10872388950463</v>
      </c>
      <c r="G18" s="56">
        <v>2.5224376541046034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x14ac:dyDescent="0.2">
      <c r="A19" s="53">
        <v>2014</v>
      </c>
      <c r="B19" s="56">
        <v>104.36909301939976</v>
      </c>
      <c r="C19" s="56">
        <v>107.954142695774</v>
      </c>
      <c r="D19" s="56">
        <v>108.49611221669453</v>
      </c>
      <c r="E19" s="56">
        <v>106.8004208339978</v>
      </c>
      <c r="F19" s="56">
        <v>108.02647757420874</v>
      </c>
      <c r="G19" s="56">
        <v>2.775938644038134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x14ac:dyDescent="0.2">
      <c r="A20" s="53">
        <v>2015</v>
      </c>
      <c r="B20" s="56">
        <v>106.25103631238599</v>
      </c>
      <c r="C20" s="56">
        <v>113.86949416632181</v>
      </c>
      <c r="D20" s="56">
        <v>113.79239994555384</v>
      </c>
      <c r="E20" s="56">
        <v>108.99459129920159</v>
      </c>
      <c r="F20" s="56">
        <v>110.41375196649959</v>
      </c>
      <c r="G20" s="56">
        <v>2.2098974676378891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x14ac:dyDescent="0.2">
      <c r="A21" s="53">
        <v>2016</v>
      </c>
      <c r="B21" s="56">
        <v>105.88625435251203</v>
      </c>
      <c r="C21" s="56">
        <v>120.05470310712325</v>
      </c>
      <c r="D21" s="56">
        <v>122.1157050786249</v>
      </c>
      <c r="E21" s="56">
        <v>112.49564272252945</v>
      </c>
      <c r="F21" s="56">
        <v>113.25283992197433</v>
      </c>
      <c r="G21" s="56">
        <v>2.5713173449047666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x14ac:dyDescent="0.2">
      <c r="A22" s="53">
        <v>2017</v>
      </c>
      <c r="B22" s="56">
        <v>108.48564468196371</v>
      </c>
      <c r="C22" s="56">
        <v>125.98014417634209</v>
      </c>
      <c r="D22" s="56">
        <v>123.38264325302836</v>
      </c>
      <c r="E22" s="56">
        <v>114.94200494734257</v>
      </c>
      <c r="F22" s="56">
        <v>116.07748278919132</v>
      </c>
      <c r="G22" s="56">
        <v>2.4941033436009397</v>
      </c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5.75" x14ac:dyDescent="0.25">
      <c r="A23" s="74"/>
      <c r="B23" s="74"/>
      <c r="C23" s="74"/>
      <c r="D23" s="75" t="s">
        <v>15</v>
      </c>
      <c r="E23" s="74"/>
      <c r="F23" s="74"/>
      <c r="G23" s="74"/>
      <c r="I23" s="10"/>
      <c r="J23" s="13"/>
      <c r="K23" s="13"/>
      <c r="L23" s="13"/>
      <c r="M23" s="13"/>
      <c r="N23" s="3"/>
      <c r="O23" s="38"/>
      <c r="P23" s="30"/>
      <c r="Q23" s="30"/>
    </row>
    <row r="24" spans="1:17" x14ac:dyDescent="0.2">
      <c r="A24" s="65" t="s">
        <v>41</v>
      </c>
      <c r="B24" s="56">
        <v>105.78676836345548</v>
      </c>
      <c r="C24" s="56">
        <v>123.42139977041289</v>
      </c>
      <c r="D24" s="56">
        <v>119.60963823001309</v>
      </c>
      <c r="E24" s="56">
        <v>2413.7603835685436</v>
      </c>
      <c r="F24" s="56">
        <v>115.03880827846275</v>
      </c>
      <c r="G24" s="56">
        <v>0.7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x14ac:dyDescent="0.2">
      <c r="A25" s="65" t="s">
        <v>44</v>
      </c>
      <c r="B25" s="56">
        <v>109.93201790747804</v>
      </c>
      <c r="C25" s="56">
        <v>124.19504204208501</v>
      </c>
      <c r="D25" s="56">
        <v>123.54883461875959</v>
      </c>
      <c r="E25" s="56">
        <v>2418.0557341081676</v>
      </c>
      <c r="F25" s="56">
        <v>115.6654986404168</v>
      </c>
      <c r="G25" s="56">
        <v>0.54476430287515587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x14ac:dyDescent="0.2">
      <c r="A26" s="65" t="s">
        <v>45</v>
      </c>
      <c r="B26" s="56">
        <v>107.41170618471232</v>
      </c>
      <c r="C26" s="56">
        <v>126.47684991179675</v>
      </c>
      <c r="D26" s="56">
        <v>121.98275078424628</v>
      </c>
      <c r="E26" s="56">
        <v>2430.7004759755418</v>
      </c>
      <c r="F26" s="56">
        <v>116.1106335707325</v>
      </c>
      <c r="G26" s="56">
        <v>0.38484676549879193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x14ac:dyDescent="0.2">
      <c r="A27" s="65" t="s">
        <v>46</v>
      </c>
      <c r="B27" s="56">
        <v>109.00348200961699</v>
      </c>
      <c r="C27" s="56">
        <v>128.84092938879911</v>
      </c>
      <c r="D27" s="56">
        <v>128.94377565896224</v>
      </c>
      <c r="E27" s="56">
        <v>2432.380127217762</v>
      </c>
      <c r="F27" s="56">
        <v>116.89353622234624</v>
      </c>
      <c r="G27" s="56">
        <v>0.6742729994120733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.75" x14ac:dyDescent="0.25">
      <c r="A28" s="74"/>
      <c r="B28" s="74"/>
      <c r="C28" s="74"/>
      <c r="D28" s="75" t="s">
        <v>16</v>
      </c>
      <c r="E28" s="74"/>
      <c r="F28" s="74"/>
      <c r="G28" s="74"/>
      <c r="I28" s="14"/>
      <c r="J28" s="33"/>
      <c r="K28" s="32"/>
      <c r="L28" s="31"/>
      <c r="M28" s="15"/>
      <c r="N28" s="3"/>
      <c r="O28" s="37"/>
      <c r="P28" s="30"/>
      <c r="Q28" s="30"/>
    </row>
    <row r="29" spans="1:17" x14ac:dyDescent="0.2">
      <c r="A29" s="64">
        <v>42736</v>
      </c>
      <c r="B29" s="56">
        <v>106.54949427955562</v>
      </c>
      <c r="C29" s="56">
        <v>123.40878687712822</v>
      </c>
      <c r="D29" s="56">
        <v>121.75207816063541</v>
      </c>
      <c r="E29" s="58">
        <v>2412.402722521796</v>
      </c>
      <c r="F29" s="56">
        <v>114.9548259469229</v>
      </c>
      <c r="G29" s="56">
        <v>0.4</v>
      </c>
      <c r="I29" s="10"/>
      <c r="J29" s="13"/>
      <c r="K29" s="13"/>
      <c r="L29" s="13"/>
      <c r="M29" s="13"/>
      <c r="N29" s="3"/>
      <c r="O29" s="38"/>
      <c r="P29" s="30"/>
      <c r="Q29" s="30"/>
    </row>
    <row r="30" spans="1:17" x14ac:dyDescent="0.2">
      <c r="A30" s="64">
        <v>42767</v>
      </c>
      <c r="B30" s="56">
        <v>103.16697065163322</v>
      </c>
      <c r="C30" s="56">
        <v>122.12519426373483</v>
      </c>
      <c r="D30" s="56">
        <v>119.00735149025812</v>
      </c>
      <c r="E30" s="58">
        <v>2411.1629039849608</v>
      </c>
      <c r="F30" s="56">
        <v>114.96844743307366</v>
      </c>
      <c r="G30" s="56">
        <v>1.1849425231669208E-2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x14ac:dyDescent="0.2">
      <c r="A31" s="64">
        <v>42795</v>
      </c>
      <c r="B31" s="56">
        <v>107.64384015917759</v>
      </c>
      <c r="C31" s="56">
        <v>124.73021817037558</v>
      </c>
      <c r="D31" s="56">
        <v>118.06948503914579</v>
      </c>
      <c r="E31" s="58">
        <v>2417.7155241988735</v>
      </c>
      <c r="F31" s="56">
        <v>115.1931514553917</v>
      </c>
      <c r="G31" s="56">
        <v>0.19544842722942768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x14ac:dyDescent="0.2">
      <c r="A32" s="64">
        <v>42826</v>
      </c>
      <c r="B32" s="56">
        <v>112.61813961200464</v>
      </c>
      <c r="C32" s="56">
        <v>124.50160548733669</v>
      </c>
      <c r="D32" s="56">
        <v>124.69097129532538</v>
      </c>
      <c r="E32" s="58">
        <v>2415.602687195526</v>
      </c>
      <c r="F32" s="56">
        <v>115.66982647246246</v>
      </c>
      <c r="G32" s="56">
        <v>0.41380499712724284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x14ac:dyDescent="0.2">
      <c r="A33" s="64">
        <v>42856</v>
      </c>
      <c r="B33" s="56">
        <v>107.44486818106449</v>
      </c>
      <c r="C33" s="56">
        <v>123.04309260373509</v>
      </c>
      <c r="D33" s="56">
        <v>123.47453073543524</v>
      </c>
      <c r="E33" s="58">
        <v>2417.7895253022261</v>
      </c>
      <c r="F33" s="56">
        <v>115.61125239555818</v>
      </c>
      <c r="G33" s="56">
        <v>-5.0639028941767972E-2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x14ac:dyDescent="0.2">
      <c r="A34" s="64">
        <v>42887</v>
      </c>
      <c r="B34" s="56">
        <v>109.73304592936495</v>
      </c>
      <c r="C34" s="56">
        <v>125.0404280351832</v>
      </c>
      <c r="D34" s="56">
        <v>122.48100182551809</v>
      </c>
      <c r="E34" s="58">
        <v>2420.7749898267502</v>
      </c>
      <c r="F34" s="56">
        <v>115.71541705322976</v>
      </c>
      <c r="G34" s="56">
        <v>9.0099065197546402E-2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x14ac:dyDescent="0.2">
      <c r="A35" s="64">
        <v>42917</v>
      </c>
      <c r="B35" s="56">
        <v>107.04692422483832</v>
      </c>
      <c r="C35" s="56">
        <v>126.58385088729835</v>
      </c>
      <c r="D35" s="56">
        <v>120.28662331469704</v>
      </c>
      <c r="E35" s="58">
        <v>2426.9886428356313</v>
      </c>
      <c r="F35" s="56">
        <v>115.78029846067641</v>
      </c>
      <c r="G35" s="56">
        <v>5.6069803919744921E-2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x14ac:dyDescent="0.2">
      <c r="A36" s="64">
        <v>42948</v>
      </c>
      <c r="B36" s="56">
        <v>107.14641021389488</v>
      </c>
      <c r="C36" s="56">
        <v>127.57176501902607</v>
      </c>
      <c r="D36" s="56">
        <v>126.09301987256391</v>
      </c>
      <c r="E36" s="58">
        <v>2423.2518947376429</v>
      </c>
      <c r="F36" s="56">
        <v>116.28599635683379</v>
      </c>
      <c r="G36" s="56">
        <v>0.43677370233170532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x14ac:dyDescent="0.2">
      <c r="A37" s="64">
        <v>42979</v>
      </c>
      <c r="B37" s="56">
        <v>108.04178411540374</v>
      </c>
      <c r="C37" s="56">
        <v>125.27493382906584</v>
      </c>
      <c r="D37" s="56">
        <v>119.56860916547789</v>
      </c>
      <c r="E37" s="58">
        <v>2441.8608903533514</v>
      </c>
      <c r="F37" s="56">
        <v>116.26560589468728</v>
      </c>
      <c r="G37" s="56">
        <v>-1.7534752924108776E-2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x14ac:dyDescent="0.2">
      <c r="A38" s="64">
        <v>43009</v>
      </c>
      <c r="B38" s="56">
        <v>107.54435417012103</v>
      </c>
      <c r="C38" s="56">
        <v>127.75447719879092</v>
      </c>
      <c r="D38" s="56">
        <v>124.91715271805501</v>
      </c>
      <c r="E38" s="58">
        <v>2429.6487752417406</v>
      </c>
      <c r="F38" s="56">
        <v>116.35158276287439</v>
      </c>
      <c r="G38" s="56">
        <v>7.3948669105972087E-2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x14ac:dyDescent="0.2">
      <c r="A39" s="64">
        <v>43040</v>
      </c>
      <c r="B39" s="56">
        <v>109.83253191842151</v>
      </c>
      <c r="C39" s="56">
        <v>129.21908172452561</v>
      </c>
      <c r="D39" s="56">
        <v>128.53421762940013</v>
      </c>
      <c r="E39" s="58">
        <v>2436.0954063187969</v>
      </c>
      <c r="F39" s="56">
        <v>116.94436792004493</v>
      </c>
      <c r="G39" s="56">
        <v>0.50947751899399485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x14ac:dyDescent="0.2">
      <c r="A40" s="64">
        <v>43070</v>
      </c>
      <c r="B40" s="56">
        <v>109.63355994030842</v>
      </c>
      <c r="C40" s="56">
        <v>129.54922924308076</v>
      </c>
      <c r="D40" s="56">
        <v>133.37995662943158</v>
      </c>
      <c r="E40" s="58">
        <v>2431.3962000927486</v>
      </c>
      <c r="F40" s="56">
        <v>117.38465798411943</v>
      </c>
      <c r="G40" s="56">
        <v>0.37649531303254324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x14ac:dyDescent="0.2">
      <c r="A41" s="64">
        <v>43101</v>
      </c>
      <c r="B41" s="56">
        <v>113.91145746973967</v>
      </c>
      <c r="C41" s="56">
        <v>128.93921095316605</v>
      </c>
      <c r="D41" s="56">
        <v>121.7193644134254</v>
      </c>
      <c r="E41" s="58"/>
      <c r="F41" s="56">
        <v>117.88184612361232</v>
      </c>
      <c r="G41" s="56">
        <v>0.42355461781058423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x14ac:dyDescent="0.2">
      <c r="A42" s="67">
        <v>43132</v>
      </c>
      <c r="B42" s="52"/>
      <c r="C42" s="52"/>
      <c r="D42" s="52">
        <v>143.23124282434983</v>
      </c>
      <c r="E42" s="66"/>
      <c r="F42" s="52">
        <v>118.26409923914171</v>
      </c>
      <c r="G42" s="52">
        <v>0.32426800911189435</v>
      </c>
      <c r="H42" s="3"/>
      <c r="I42" s="10"/>
      <c r="J42" s="16"/>
      <c r="K42" s="17"/>
      <c r="L42" s="17"/>
      <c r="M42" s="17"/>
    </row>
    <row r="43" spans="1:17" x14ac:dyDescent="0.2">
      <c r="A43" s="76" t="s">
        <v>17</v>
      </c>
      <c r="B43" s="77"/>
      <c r="C43" s="77"/>
      <c r="D43" s="53"/>
      <c r="E43" s="53"/>
      <c r="F43" s="53"/>
      <c r="G43" s="53"/>
      <c r="H43" s="3"/>
    </row>
    <row r="44" spans="1:17" x14ac:dyDescent="0.2">
      <c r="A44" s="80" t="s">
        <v>37</v>
      </c>
      <c r="B44" s="81"/>
      <c r="C44" s="81"/>
      <c r="D44" s="52"/>
      <c r="E44" s="66"/>
      <c r="F44" s="52"/>
      <c r="G44" s="52"/>
    </row>
    <row r="45" spans="1:17" s="3" customFormat="1" x14ac:dyDescent="0.2">
      <c r="A45" s="64"/>
      <c r="B45" s="56"/>
      <c r="C45" s="56"/>
      <c r="D45" s="56"/>
      <c r="E45" s="58"/>
      <c r="F45" s="56"/>
      <c r="G45" s="56"/>
    </row>
    <row r="46" spans="1:17" s="3" customFormat="1" x14ac:dyDescent="0.2">
      <c r="A46" s="64"/>
      <c r="B46" s="56"/>
      <c r="C46" s="56"/>
      <c r="D46" s="56"/>
      <c r="E46" s="58"/>
      <c r="F46" s="56"/>
      <c r="G46" s="56"/>
    </row>
    <row r="47" spans="1:17" s="3" customFormat="1" x14ac:dyDescent="0.2">
      <c r="A47" s="64"/>
      <c r="B47" s="56"/>
      <c r="C47" s="56"/>
      <c r="D47" s="56"/>
      <c r="E47" s="58"/>
      <c r="F47" s="56"/>
      <c r="G47" s="56"/>
    </row>
    <row r="48" spans="1:17" s="3" customFormat="1" x14ac:dyDescent="0.2">
      <c r="A48" s="76"/>
      <c r="B48" s="77"/>
      <c r="C48" s="77"/>
      <c r="D48" s="53"/>
      <c r="E48" s="53"/>
      <c r="F48" s="53"/>
      <c r="G48" s="53"/>
    </row>
    <row r="49" spans="1:7" s="3" customFormat="1" x14ac:dyDescent="0.2">
      <c r="A49" s="76"/>
      <c r="B49" s="86"/>
      <c r="C49" s="86"/>
      <c r="D49" s="56"/>
      <c r="E49" s="58"/>
      <c r="F49" s="56"/>
      <c r="G49" s="56"/>
    </row>
    <row r="50" spans="1:7" s="3" customFormat="1" x14ac:dyDescent="0.2"/>
    <row r="51" spans="1:7" s="3" customFormat="1" x14ac:dyDescent="0.2"/>
    <row r="52" spans="1:7" s="3" customFormat="1" x14ac:dyDescent="0.2"/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1"/>
  <sheetViews>
    <sheetView rightToLeft="1" topLeftCell="A277" workbookViewId="0">
      <selection activeCell="G294" sqref="G294"/>
    </sheetView>
  </sheetViews>
  <sheetFormatPr defaultRowHeight="12.75" x14ac:dyDescent="0.2"/>
  <cols>
    <col min="1" max="1" width="10.7109375" style="19" bestFit="1" customWidth="1"/>
    <col min="5" max="6" width="10.140625" bestFit="1" customWidth="1"/>
    <col min="7" max="7" width="13.140625" bestFit="1" customWidth="1"/>
    <col min="8" max="8" width="10.140625" bestFit="1" customWidth="1"/>
    <col min="11" max="12" width="10.140625" bestFit="1" customWidth="1"/>
  </cols>
  <sheetData>
    <row r="1" spans="1:10" x14ac:dyDescent="0.2">
      <c r="A1" s="20" t="s">
        <v>9</v>
      </c>
      <c r="B1" s="21" t="s">
        <v>22</v>
      </c>
      <c r="H1" s="39"/>
    </row>
    <row r="2" spans="1:10" x14ac:dyDescent="0.2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.25" x14ac:dyDescent="0.2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">
      <c r="A230" s="18">
        <v>41305</v>
      </c>
      <c r="B230" s="79">
        <v>104.08513269811397</v>
      </c>
      <c r="C230" s="63"/>
      <c r="E230" s="26">
        <f>AVERAGE($B$230:$B$241)</f>
        <v>105.10872388950462</v>
      </c>
    </row>
    <row r="231" spans="1:8" x14ac:dyDescent="0.2">
      <c r="A231" s="18">
        <v>41333</v>
      </c>
      <c r="B231" s="79">
        <v>104.00271285147559</v>
      </c>
      <c r="C231" s="63"/>
      <c r="E231" s="26">
        <f t="shared" ref="E231:E241" si="12">AVERAGE($B$230:$B$241)</f>
        <v>105.10872388950462</v>
      </c>
    </row>
    <row r="232" spans="1:8" x14ac:dyDescent="0.2">
      <c r="A232" s="18">
        <v>41364</v>
      </c>
      <c r="B232" s="79">
        <v>104.07951468018393</v>
      </c>
      <c r="C232" s="63"/>
      <c r="E232" s="26">
        <f t="shared" si="12"/>
        <v>105.10872388950462</v>
      </c>
    </row>
    <row r="233" spans="1:8" x14ac:dyDescent="0.2">
      <c r="A233" s="18">
        <v>41394</v>
      </c>
      <c r="B233" s="79">
        <v>104.25831130485133</v>
      </c>
      <c r="C233" s="63"/>
      <c r="E233" s="26">
        <f t="shared" si="12"/>
        <v>105.10872388950462</v>
      </c>
    </row>
    <row r="234" spans="1:8" x14ac:dyDescent="0.2">
      <c r="A234" s="18">
        <v>41425</v>
      </c>
      <c r="B234" s="79">
        <v>104.62461682800193</v>
      </c>
      <c r="C234" s="63"/>
      <c r="E234" s="26">
        <f t="shared" si="12"/>
        <v>105.10872388950462</v>
      </c>
      <c r="H234" t="s">
        <v>28</v>
      </c>
    </row>
    <row r="235" spans="1:8" x14ac:dyDescent="0.2">
      <c r="A235" s="18">
        <v>41455</v>
      </c>
      <c r="B235" s="79">
        <v>105.00149543188328</v>
      </c>
      <c r="C235" s="63"/>
      <c r="E235" s="26">
        <f t="shared" si="12"/>
        <v>105.10872388950462</v>
      </c>
      <c r="F235" s="57" t="s">
        <v>35</v>
      </c>
      <c r="G235" t="s">
        <v>27</v>
      </c>
      <c r="H235" s="22">
        <f>(E235/E223-1)*100</f>
        <v>2.5224376541045812</v>
      </c>
    </row>
    <row r="236" spans="1:8" x14ac:dyDescent="0.2">
      <c r="A236" s="18">
        <v>41486</v>
      </c>
      <c r="B236" s="79">
        <v>105.46567828197388</v>
      </c>
      <c r="C236" s="63"/>
      <c r="E236" s="26">
        <f t="shared" si="12"/>
        <v>105.10872388950462</v>
      </c>
    </row>
    <row r="237" spans="1:8" x14ac:dyDescent="0.2">
      <c r="A237" s="18">
        <v>41517</v>
      </c>
      <c r="B237" s="79">
        <v>105.41658089799945</v>
      </c>
      <c r="C237" s="63"/>
      <c r="E237" s="26">
        <f t="shared" si="12"/>
        <v>105.10872388950462</v>
      </c>
    </row>
    <row r="238" spans="1:8" x14ac:dyDescent="0.2">
      <c r="A238" s="18">
        <v>41547</v>
      </c>
      <c r="B238" s="79">
        <v>105.68529031101563</v>
      </c>
      <c r="C238" s="63"/>
      <c r="E238" s="26">
        <f t="shared" si="12"/>
        <v>105.10872388950462</v>
      </c>
    </row>
    <row r="239" spans="1:8" x14ac:dyDescent="0.2">
      <c r="A239" s="18">
        <v>41578</v>
      </c>
      <c r="B239" s="79">
        <v>106.04071389656886</v>
      </c>
      <c r="C239" s="63"/>
      <c r="E239" s="26">
        <f t="shared" si="12"/>
        <v>105.10872388950462</v>
      </c>
    </row>
    <row r="240" spans="1:8" x14ac:dyDescent="0.2">
      <c r="A240" s="18">
        <v>41608</v>
      </c>
      <c r="B240" s="79">
        <v>106.23796771597122</v>
      </c>
      <c r="C240" s="63"/>
      <c r="E240" s="26">
        <f t="shared" si="12"/>
        <v>105.10872388950462</v>
      </c>
    </row>
    <row r="241" spans="1:8" x14ac:dyDescent="0.2">
      <c r="A241" s="18">
        <v>41639</v>
      </c>
      <c r="B241" s="79">
        <v>106.40667177601611</v>
      </c>
      <c r="C241" s="19"/>
      <c r="E241" s="26">
        <f t="shared" si="12"/>
        <v>105.10872388950462</v>
      </c>
    </row>
    <row r="242" spans="1:8" x14ac:dyDescent="0.2">
      <c r="A242" s="18">
        <v>41670</v>
      </c>
      <c r="B242" s="79">
        <v>106.55463027465484</v>
      </c>
      <c r="C242" s="19"/>
      <c r="E242" s="26">
        <f>AVERAGE($B$242:$B$253)</f>
        <v>108.02647757420873</v>
      </c>
    </row>
    <row r="243" spans="1:8" x14ac:dyDescent="0.2">
      <c r="A243" s="18">
        <v>41698</v>
      </c>
      <c r="B243" s="79">
        <v>107.23174164025258</v>
      </c>
      <c r="C243" s="63"/>
      <c r="E243" s="26">
        <f t="shared" ref="E243:E253" si="13">AVERAGE($B$242:$B$253)</f>
        <v>108.02647757420873</v>
      </c>
    </row>
    <row r="244" spans="1:8" x14ac:dyDescent="0.2">
      <c r="A244" s="18">
        <v>41729</v>
      </c>
      <c r="B244" s="79">
        <v>107.57311425757079</v>
      </c>
      <c r="C244" s="63"/>
      <c r="E244" s="26">
        <f t="shared" si="13"/>
        <v>108.02647757420873</v>
      </c>
    </row>
    <row r="245" spans="1:8" x14ac:dyDescent="0.2">
      <c r="A245" s="18">
        <v>41759</v>
      </c>
      <c r="B245" s="79">
        <v>107.65781525098225</v>
      </c>
      <c r="C245" s="19"/>
      <c r="E245" s="26">
        <f t="shared" si="13"/>
        <v>108.02647757420873</v>
      </c>
    </row>
    <row r="246" spans="1:8" x14ac:dyDescent="0.2">
      <c r="A246" s="18">
        <v>41790</v>
      </c>
      <c r="B246" s="79">
        <v>107.90809827103089</v>
      </c>
      <c r="C246" s="19"/>
      <c r="E246" s="26">
        <f t="shared" si="13"/>
        <v>108.02647757420873</v>
      </c>
      <c r="H246" t="s">
        <v>28</v>
      </c>
    </row>
    <row r="247" spans="1:8" x14ac:dyDescent="0.2">
      <c r="A247" s="18">
        <v>41820</v>
      </c>
      <c r="B247" s="79">
        <v>108.20851781589067</v>
      </c>
      <c r="E247" s="26">
        <f t="shared" si="13"/>
        <v>108.02647757420873</v>
      </c>
      <c r="F247" s="57" t="s">
        <v>36</v>
      </c>
      <c r="G247" t="s">
        <v>27</v>
      </c>
      <c r="H247" s="22">
        <f>(E247/E235-1)*100</f>
        <v>2.775938644038134</v>
      </c>
    </row>
    <row r="248" spans="1:8" x14ac:dyDescent="0.2">
      <c r="A248" s="18">
        <v>41851</v>
      </c>
      <c r="B248" s="79">
        <v>108.07811985440057</v>
      </c>
      <c r="E248" s="26">
        <f t="shared" si="13"/>
        <v>108.02647757420873</v>
      </c>
    </row>
    <row r="249" spans="1:8" x14ac:dyDescent="0.2">
      <c r="A249" s="18">
        <v>41882</v>
      </c>
      <c r="B249" s="79">
        <v>107.92763964567187</v>
      </c>
      <c r="E249" s="26">
        <f t="shared" si="13"/>
        <v>108.02647757420873</v>
      </c>
    </row>
    <row r="250" spans="1:8" x14ac:dyDescent="0.2">
      <c r="A250" s="18">
        <v>41912</v>
      </c>
      <c r="B250" s="79">
        <v>108.48396200874335</v>
      </c>
      <c r="E250" s="26">
        <f t="shared" si="13"/>
        <v>108.02647757420873</v>
      </c>
    </row>
    <row r="251" spans="1:8" x14ac:dyDescent="0.2">
      <c r="A251" s="18">
        <v>41943</v>
      </c>
      <c r="B251" s="79">
        <v>108.71750724795122</v>
      </c>
      <c r="E251" s="26">
        <f t="shared" si="13"/>
        <v>108.02647757420873</v>
      </c>
    </row>
    <row r="252" spans="1:8" x14ac:dyDescent="0.2">
      <c r="A252" s="18">
        <v>41973</v>
      </c>
      <c r="B252" s="79">
        <v>108.78759609178694</v>
      </c>
      <c r="E252" s="26">
        <f t="shared" si="13"/>
        <v>108.02647757420873</v>
      </c>
    </row>
    <row r="253" spans="1:8" x14ac:dyDescent="0.2">
      <c r="A253" s="18">
        <v>42004</v>
      </c>
      <c r="B253" s="79">
        <v>109.18898853156851</v>
      </c>
      <c r="E253" s="26">
        <f t="shared" si="13"/>
        <v>108.02647757420873</v>
      </c>
    </row>
    <row r="254" spans="1:8" x14ac:dyDescent="0.2">
      <c r="A254" s="18">
        <v>42035</v>
      </c>
      <c r="B254" s="79">
        <v>109.49543196679632</v>
      </c>
      <c r="E254" s="26">
        <f>AVERAGE($B$254:$B$265)</f>
        <v>110.41375196649956</v>
      </c>
    </row>
    <row r="255" spans="1:8" x14ac:dyDescent="0.2">
      <c r="A255" s="18">
        <v>42063</v>
      </c>
      <c r="B255" s="79">
        <v>109.7333977718943</v>
      </c>
      <c r="E255" s="26">
        <f t="shared" ref="E255:E265" si="14">AVERAGE($B$254:$B$265)</f>
        <v>110.41375196649956</v>
      </c>
    </row>
    <row r="256" spans="1:8" x14ac:dyDescent="0.2">
      <c r="A256" s="18">
        <v>42094</v>
      </c>
      <c r="B256" s="79">
        <v>109.64149655023763</v>
      </c>
      <c r="E256" s="26">
        <f t="shared" si="14"/>
        <v>110.41375196649956</v>
      </c>
    </row>
    <row r="257" spans="1:8" x14ac:dyDescent="0.2">
      <c r="A257" s="18">
        <v>42124</v>
      </c>
      <c r="B257" s="79">
        <v>109.73828482314518</v>
      </c>
      <c r="E257" s="26">
        <f t="shared" si="14"/>
        <v>110.41375196649956</v>
      </c>
    </row>
    <row r="258" spans="1:8" x14ac:dyDescent="0.2">
      <c r="A258" s="18">
        <v>42155</v>
      </c>
      <c r="B258" s="79">
        <v>109.76659034530729</v>
      </c>
      <c r="E258" s="26">
        <f t="shared" si="14"/>
        <v>110.41375196649956</v>
      </c>
      <c r="H258" t="s">
        <v>28</v>
      </c>
    </row>
    <row r="259" spans="1:8" x14ac:dyDescent="0.2">
      <c r="A259" s="18">
        <v>42185</v>
      </c>
      <c r="B259" s="79">
        <v>109.85621416947795</v>
      </c>
      <c r="E259" s="26">
        <f t="shared" si="14"/>
        <v>110.41375196649956</v>
      </c>
      <c r="F259" s="57" t="s">
        <v>40</v>
      </c>
      <c r="G259" t="s">
        <v>27</v>
      </c>
      <c r="H259" s="22">
        <f>(E259/E247-1)*100</f>
        <v>2.2098974676378669</v>
      </c>
    </row>
    <row r="260" spans="1:8" x14ac:dyDescent="0.2">
      <c r="A260" s="18">
        <v>42216</v>
      </c>
      <c r="B260" s="79">
        <v>110.17156922860853</v>
      </c>
      <c r="E260" s="26">
        <f t="shared" si="14"/>
        <v>110.41375196649956</v>
      </c>
    </row>
    <row r="261" spans="1:8" x14ac:dyDescent="0.2">
      <c r="A261" s="18">
        <v>42247</v>
      </c>
      <c r="B261" s="79">
        <v>110.6234144099532</v>
      </c>
      <c r="E261" s="26">
        <f t="shared" si="14"/>
        <v>110.41375196649956</v>
      </c>
    </row>
    <row r="262" spans="1:8" x14ac:dyDescent="0.2">
      <c r="A262" s="18">
        <v>42277</v>
      </c>
      <c r="B262" s="79">
        <v>110.75350587258252</v>
      </c>
      <c r="E262" s="26">
        <f t="shared" si="14"/>
        <v>110.41375196649956</v>
      </c>
    </row>
    <row r="263" spans="1:8" x14ac:dyDescent="0.2">
      <c r="A263" s="18">
        <v>42308</v>
      </c>
      <c r="B263" s="79">
        <v>111.12798875207179</v>
      </c>
      <c r="E263" s="26">
        <f t="shared" si="14"/>
        <v>110.41375196649956</v>
      </c>
    </row>
    <row r="264" spans="1:8" x14ac:dyDescent="0.2">
      <c r="A264" s="18">
        <v>42338</v>
      </c>
      <c r="B264" s="79">
        <v>111.84168406710526</v>
      </c>
      <c r="E264" s="26">
        <f t="shared" si="14"/>
        <v>110.41375196649956</v>
      </c>
    </row>
    <row r="265" spans="1:8" x14ac:dyDescent="0.2">
      <c r="A265" s="18">
        <v>42369</v>
      </c>
      <c r="B265" s="79">
        <v>112.21544564081476</v>
      </c>
      <c r="E265" s="26">
        <f t="shared" si="14"/>
        <v>110.41375196649956</v>
      </c>
    </row>
    <row r="266" spans="1:8" x14ac:dyDescent="0.2">
      <c r="A266" s="18">
        <v>42400</v>
      </c>
      <c r="B266" s="79">
        <v>112.33618914700831</v>
      </c>
      <c r="E266" s="26">
        <f t="shared" ref="E266:E277" si="15">AVERAGE($B$266:$B$277)</f>
        <v>113.25283992197431</v>
      </c>
    </row>
    <row r="267" spans="1:8" x14ac:dyDescent="0.2">
      <c r="A267" s="18">
        <v>42429</v>
      </c>
      <c r="B267" s="79">
        <v>112.24675892305247</v>
      </c>
      <c r="E267" s="26">
        <f t="shared" si="15"/>
        <v>113.25283992197431</v>
      </c>
    </row>
    <row r="268" spans="1:8" x14ac:dyDescent="0.2">
      <c r="A268" s="18">
        <v>42460</v>
      </c>
      <c r="B268" s="79">
        <v>112.67485157843826</v>
      </c>
      <c r="E268" s="26">
        <f t="shared" si="15"/>
        <v>113.25283992197431</v>
      </c>
    </row>
    <row r="269" spans="1:8" x14ac:dyDescent="0.2">
      <c r="A269" s="18">
        <v>42490</v>
      </c>
      <c r="B269" s="79">
        <v>112.69917707159411</v>
      </c>
      <c r="E269" s="26">
        <f t="shared" si="15"/>
        <v>113.25283992197431</v>
      </c>
    </row>
    <row r="270" spans="1:8" x14ac:dyDescent="0.2">
      <c r="A270" s="18">
        <v>42521</v>
      </c>
      <c r="B270" s="79">
        <v>112.69785939388639</v>
      </c>
      <c r="E270" s="26">
        <f t="shared" si="15"/>
        <v>113.25283992197431</v>
      </c>
      <c r="H270" t="s">
        <v>28</v>
      </c>
    </row>
    <row r="271" spans="1:8" x14ac:dyDescent="0.2">
      <c r="A271" s="18">
        <v>42551</v>
      </c>
      <c r="B271" s="79">
        <v>112.86919474794763</v>
      </c>
      <c r="E271" s="26">
        <f t="shared" si="15"/>
        <v>113.25283992197431</v>
      </c>
      <c r="F271" s="57" t="s">
        <v>43</v>
      </c>
      <c r="G271" t="s">
        <v>27</v>
      </c>
      <c r="H271" s="22">
        <f>(E271/E259-1)*100</f>
        <v>2.5713173449047888</v>
      </c>
    </row>
    <row r="272" spans="1:8" x14ac:dyDescent="0.2">
      <c r="A272" s="18">
        <v>42582</v>
      </c>
      <c r="B272" s="79">
        <v>113.20785500327237</v>
      </c>
      <c r="E272" s="26">
        <f t="shared" si="15"/>
        <v>113.25283992197431</v>
      </c>
    </row>
    <row r="273" spans="1:8" x14ac:dyDescent="0.2">
      <c r="A273" s="18">
        <v>42613</v>
      </c>
      <c r="B273" s="79">
        <v>113.55693661586392</v>
      </c>
      <c r="E273" s="26">
        <f t="shared" si="15"/>
        <v>113.25283992197431</v>
      </c>
    </row>
    <row r="274" spans="1:8" x14ac:dyDescent="0.2">
      <c r="A274" s="18">
        <v>42643</v>
      </c>
      <c r="B274" s="79">
        <v>113.72898911059866</v>
      </c>
      <c r="E274" s="26">
        <f t="shared" si="15"/>
        <v>113.25283992197431</v>
      </c>
    </row>
    <row r="275" spans="1:8" x14ac:dyDescent="0.2">
      <c r="A275" s="18">
        <v>42674</v>
      </c>
      <c r="B275" s="79">
        <v>114.04943608100145</v>
      </c>
      <c r="E275" s="26">
        <f t="shared" si="15"/>
        <v>113.25283992197431</v>
      </c>
    </row>
    <row r="276" spans="1:8" x14ac:dyDescent="0.2">
      <c r="A276" s="18">
        <v>42704</v>
      </c>
      <c r="B276" s="79">
        <v>114.38564622050733</v>
      </c>
      <c r="E276" s="26">
        <f t="shared" si="15"/>
        <v>113.25283992197431</v>
      </c>
    </row>
    <row r="277" spans="1:8" x14ac:dyDescent="0.2">
      <c r="A277" s="18">
        <v>42735</v>
      </c>
      <c r="B277" s="79">
        <v>114.58118517052074</v>
      </c>
      <c r="E277" s="26">
        <f t="shared" si="15"/>
        <v>113.25283992197431</v>
      </c>
    </row>
    <row r="278" spans="1:8" x14ac:dyDescent="0.2">
      <c r="A278" s="18">
        <v>42766</v>
      </c>
      <c r="B278" s="79">
        <v>114.9548259469229</v>
      </c>
      <c r="E278" s="26">
        <f>AVERAGE($B$278:$B$289)</f>
        <v>115.92711917798955</v>
      </c>
    </row>
    <row r="279" spans="1:8" x14ac:dyDescent="0.2">
      <c r="A279" s="18">
        <v>42794</v>
      </c>
      <c r="B279" s="79">
        <v>114.96844743307364</v>
      </c>
      <c r="E279" s="26">
        <f t="shared" ref="E279:E291" si="16">AVERAGE($B$278:$B$289)</f>
        <v>115.92711917798955</v>
      </c>
    </row>
    <row r="280" spans="1:8" x14ac:dyDescent="0.2">
      <c r="A280" s="18">
        <v>42825</v>
      </c>
      <c r="B280" s="79">
        <v>115.1931514553917</v>
      </c>
      <c r="E280" s="26">
        <f t="shared" si="16"/>
        <v>115.92711917798955</v>
      </c>
    </row>
    <row r="281" spans="1:8" x14ac:dyDescent="0.2">
      <c r="A281" s="18">
        <v>42855</v>
      </c>
      <c r="B281" s="79">
        <v>115.66982647246245</v>
      </c>
      <c r="E281" s="26">
        <f t="shared" si="16"/>
        <v>115.92711917798955</v>
      </c>
    </row>
    <row r="282" spans="1:8" x14ac:dyDescent="0.2">
      <c r="A282" s="18">
        <v>42886</v>
      </c>
      <c r="B282" s="79">
        <v>115.61125239555817</v>
      </c>
      <c r="E282" s="26">
        <f t="shared" si="16"/>
        <v>115.92711917798955</v>
      </c>
    </row>
    <row r="283" spans="1:8" x14ac:dyDescent="0.2">
      <c r="A283" s="18">
        <v>42916</v>
      </c>
      <c r="B283" s="79">
        <v>115.71541705322976</v>
      </c>
      <c r="E283" s="26">
        <f t="shared" si="16"/>
        <v>115.92711917798955</v>
      </c>
      <c r="F283" s="57" t="s">
        <v>42</v>
      </c>
      <c r="G283" t="s">
        <v>27</v>
      </c>
      <c r="H283" s="22">
        <f>(E283/E271-1)*100</f>
        <v>2.3613352723496295</v>
      </c>
    </row>
    <row r="284" spans="1:8" x14ac:dyDescent="0.2">
      <c r="A284" s="18">
        <v>42947</v>
      </c>
      <c r="B284" s="79">
        <v>115.78029846067641</v>
      </c>
      <c r="E284" s="26">
        <f t="shared" si="16"/>
        <v>115.92711917798955</v>
      </c>
    </row>
    <row r="285" spans="1:8" x14ac:dyDescent="0.2">
      <c r="A285" s="18">
        <v>42978</v>
      </c>
      <c r="B285" s="79">
        <v>116.28599635683376</v>
      </c>
      <c r="E285" s="26">
        <f t="shared" si="16"/>
        <v>115.92711917798955</v>
      </c>
    </row>
    <row r="286" spans="1:8" x14ac:dyDescent="0.2">
      <c r="A286" s="18">
        <v>43008</v>
      </c>
      <c r="B286" s="79">
        <v>116.26560589468727</v>
      </c>
      <c r="E286" s="26">
        <f t="shared" si="16"/>
        <v>115.92711917798955</v>
      </c>
    </row>
    <row r="287" spans="1:8" x14ac:dyDescent="0.2">
      <c r="A287" s="18">
        <v>43039</v>
      </c>
      <c r="B287" s="79">
        <v>116.35158276287436</v>
      </c>
      <c r="E287" s="26">
        <f t="shared" si="16"/>
        <v>115.92711917798955</v>
      </c>
    </row>
    <row r="288" spans="1:8" x14ac:dyDescent="0.2">
      <c r="A288" s="18">
        <v>43069</v>
      </c>
      <c r="B288" s="23">
        <v>116.9443679200449</v>
      </c>
      <c r="E288" s="26">
        <f t="shared" si="16"/>
        <v>115.92711917798955</v>
      </c>
    </row>
    <row r="289" spans="1:5" x14ac:dyDescent="0.2">
      <c r="A289" s="18">
        <v>43100</v>
      </c>
      <c r="B289" s="23">
        <v>117.38465798411941</v>
      </c>
      <c r="E289" s="26">
        <f t="shared" si="16"/>
        <v>115.92711917798955</v>
      </c>
    </row>
    <row r="290" spans="1:5" x14ac:dyDescent="0.2">
      <c r="A290" s="18">
        <v>43131</v>
      </c>
      <c r="B290" s="23">
        <v>117.88184612361231</v>
      </c>
      <c r="E290" s="26">
        <f t="shared" si="16"/>
        <v>115.92711917798955</v>
      </c>
    </row>
    <row r="291" spans="1:5" x14ac:dyDescent="0.2">
      <c r="A291" s="18">
        <v>43159</v>
      </c>
      <c r="B291" s="23">
        <v>118.2640992391417</v>
      </c>
      <c r="E291" s="26">
        <f t="shared" si="16"/>
        <v>115.92711917798955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לוח'!Print_Area</vt:lpstr>
    </vt:vector>
  </TitlesOfParts>
  <Company>IDC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admin</cp:lastModifiedBy>
  <cp:lastPrinted>2011-12-19T11:39:49Z</cp:lastPrinted>
  <dcterms:created xsi:type="dcterms:W3CDTF">2001-02-28T12:41:38Z</dcterms:created>
  <dcterms:modified xsi:type="dcterms:W3CDTF">2018-03-22T11:31:21Z</dcterms:modified>
</cp:coreProperties>
</file>