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adad Melnick\CURRENT\"/>
    </mc:Choice>
  </mc:AlternateContent>
  <bookViews>
    <workbookView xWindow="0" yWindow="60" windowWidth="19200" windowHeight="729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/>
</workbook>
</file>

<file path=xl/calcChain.xml><?xml version="1.0" encoding="utf-8"?>
<calcChain xmlns="http://schemas.openxmlformats.org/spreadsheetml/2006/main">
  <c r="H295" i="3" l="1"/>
  <c r="E295" i="3"/>
  <c r="E294" i="3" l="1"/>
  <c r="E291" i="3" l="1"/>
  <c r="E292" i="3"/>
  <c r="E293" i="3"/>
  <c r="E290" i="3"/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 s="1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H199" i="3" s="1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H163" i="3" s="1"/>
  <c r="E139" i="3"/>
  <c r="E127" i="3"/>
  <c r="E115" i="3"/>
  <c r="H127" i="3" s="1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103" i="3" l="1"/>
  <c r="H259" i="3"/>
  <c r="H187" i="3"/>
  <c r="H223" i="3"/>
  <c r="H247" i="3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<sst xmlns="http://schemas.openxmlformats.org/spreadsheetml/2006/main" count="73" uniqueCount="49">
  <si>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</si>
  <si>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</si>
  <si>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</si>
  <si>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</si>
  <si>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</si>
  <si>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</si>
  <si>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</si>
  <si>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</si>
  <si>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</si>
  <si>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</si>
  <si>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</si>
  <si>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</si>
  <si>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</si>
  <si>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</si>
  <si>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</si>
  <si>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</si>
  <si>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</si>
  <si>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</si>
  <si>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</si>
  <si>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</si>
  <si>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</si>
  <si>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</si>
  <si>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</si>
  <si>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</si>
  <si>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</si>
  <si>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</si>
  <si>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</si>
  <si>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</si>
  <si>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</si>
  <si>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</si>
  <si>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</si>
  <si>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</si>
  <si>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</si>
  <si>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</si>
  <si>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</si>
  <si>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</si>
  <si>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</si>
  <si>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</si>
  <si>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</si>
  <si>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</si>
  <si>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</si>
  <si>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2017:1</t>
  </si>
  <si>
    <t>ממוצע 2017</t>
  </si>
  <si>
    <t>ממוצע 2016</t>
  </si>
  <si>
    <t>2017:2</t>
  </si>
  <si>
    <t>2017:3</t>
  </si>
  <si>
    <t>2017:4</t>
  </si>
  <si>
    <t>2018:1</t>
  </si>
  <si>
    <t>ממוצע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</si>
</sst>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יוני 2018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נתונים'!$A$174:$A$295</c:f>
              <c:numCache>
                <c:formatCode>mmm\-yy</c:formatCode>
                <c:ptCount val="12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</c:numCache>
            </c:numRef>
          </c:cat>
          <c:val>
            <c:numRef>
              <c:f>'מדד מלניק - נתונים'!$B$174:$B$295</c:f>
              <c:numCache>
                <c:formatCode>0.0</c:formatCode>
                <c:ptCount val="122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104.08381075820574</c:v>
                </c:pt>
                <c:pt idx="57">
                  <c:v>104.00007108199236</c:v>
                </c:pt>
                <c:pt idx="58">
                  <c:v>104.09018300883568</c:v>
                </c:pt>
                <c:pt idx="59">
                  <c:v>104.27458612217151</c:v>
                </c:pt>
                <c:pt idx="60">
                  <c:v>104.64246399076151</c:v>
                </c:pt>
                <c:pt idx="61">
                  <c:v>105.01019578804672</c:v>
                </c:pt>
                <c:pt idx="62">
                  <c:v>105.4680075020392</c:v>
                </c:pt>
                <c:pt idx="63">
                  <c:v>105.41693630483829</c:v>
                </c:pt>
                <c:pt idx="64">
                  <c:v>105.66124212169738</c:v>
                </c:pt>
                <c:pt idx="65">
                  <c:v>106.01405182107374</c:v>
                </c:pt>
                <c:pt idx="66">
                  <c:v>106.20427511761346</c:v>
                </c:pt>
                <c:pt idx="67">
                  <c:v>106.39376689110054</c:v>
                </c:pt>
                <c:pt idx="68">
                  <c:v>106.5431342482832</c:v>
                </c:pt>
                <c:pt idx="69">
                  <c:v>107.21904841849954</c:v>
                </c:pt>
                <c:pt idx="70">
                  <c:v>107.55532854747362</c:v>
                </c:pt>
                <c:pt idx="71">
                  <c:v>107.62888888457537</c:v>
                </c:pt>
                <c:pt idx="72">
                  <c:v>107.87090968250399</c:v>
                </c:pt>
                <c:pt idx="73">
                  <c:v>108.16322680731116</c:v>
                </c:pt>
                <c:pt idx="74">
                  <c:v>108.04307410502186</c:v>
                </c:pt>
                <c:pt idx="75">
                  <c:v>107.90153475771767</c:v>
                </c:pt>
                <c:pt idx="76">
                  <c:v>108.47838893724129</c:v>
                </c:pt>
                <c:pt idx="77">
                  <c:v>108.73036745960572</c:v>
                </c:pt>
                <c:pt idx="78">
                  <c:v>108.83200935739849</c:v>
                </c:pt>
                <c:pt idx="79">
                  <c:v>109.24759525548554</c:v>
                </c:pt>
                <c:pt idx="80">
                  <c:v>109.57335430501895</c:v>
                </c:pt>
                <c:pt idx="81">
                  <c:v>109.83158138417457</c:v>
                </c:pt>
                <c:pt idx="82">
                  <c:v>109.74670448248875</c:v>
                </c:pt>
                <c:pt idx="83">
                  <c:v>109.90700882679616</c:v>
                </c:pt>
                <c:pt idx="84">
                  <c:v>109.93319795339551</c:v>
                </c:pt>
                <c:pt idx="85">
                  <c:v>110.0171197894016</c:v>
                </c:pt>
                <c:pt idx="86">
                  <c:v>110.33395730975985</c:v>
                </c:pt>
                <c:pt idx="87">
                  <c:v>110.78592940603589</c:v>
                </c:pt>
                <c:pt idx="88">
                  <c:v>110.92409310128484</c:v>
                </c:pt>
                <c:pt idx="89">
                  <c:v>111.25034841324828</c:v>
                </c:pt>
                <c:pt idx="90">
                  <c:v>111.9754387984042</c:v>
                </c:pt>
                <c:pt idx="91">
                  <c:v>112.37244277416789</c:v>
                </c:pt>
                <c:pt idx="92">
                  <c:v>112.52373822140594</c:v>
                </c:pt>
                <c:pt idx="93">
                  <c:v>112.43085036053513</c:v>
                </c:pt>
                <c:pt idx="94">
                  <c:v>112.84771464998649</c:v>
                </c:pt>
                <c:pt idx="95">
                  <c:v>112.85957594637834</c:v>
                </c:pt>
                <c:pt idx="96">
                  <c:v>112.88132455074572</c:v>
                </c:pt>
                <c:pt idx="97">
                  <c:v>113.04299117110649</c:v>
                </c:pt>
                <c:pt idx="98">
                  <c:v>113.36767207382626</c:v>
                </c:pt>
                <c:pt idx="99">
                  <c:v>113.73462894550666</c:v>
                </c:pt>
                <c:pt idx="100">
                  <c:v>113.94046504075754</c:v>
                </c:pt>
                <c:pt idx="101">
                  <c:v>114.28906676737665</c:v>
                </c:pt>
                <c:pt idx="102">
                  <c:v>114.5903021587076</c:v>
                </c:pt>
                <c:pt idx="103">
                  <c:v>114.79496303958277</c:v>
                </c:pt>
                <c:pt idx="104">
                  <c:v>115.16558087743573</c:v>
                </c:pt>
                <c:pt idx="105">
                  <c:v>115.26811364141294</c:v>
                </c:pt>
                <c:pt idx="106">
                  <c:v>115.44213341221266</c:v>
                </c:pt>
                <c:pt idx="107">
                  <c:v>115.91281231878892</c:v>
                </c:pt>
                <c:pt idx="108">
                  <c:v>115.86022840991308</c:v>
                </c:pt>
                <c:pt idx="109">
                  <c:v>115.97532479781023</c:v>
                </c:pt>
                <c:pt idx="110">
                  <c:v>116.04189841106493</c:v>
                </c:pt>
                <c:pt idx="111">
                  <c:v>116.45869509534454</c:v>
                </c:pt>
                <c:pt idx="112">
                  <c:v>116.46928260477512</c:v>
                </c:pt>
                <c:pt idx="113">
                  <c:v>116.56185640959646</c:v>
                </c:pt>
                <c:pt idx="114">
                  <c:v>117.19744526707161</c:v>
                </c:pt>
                <c:pt idx="115">
                  <c:v>117.58143485039292</c:v>
                </c:pt>
                <c:pt idx="116">
                  <c:v>118.13223859038003</c:v>
                </c:pt>
                <c:pt idx="117">
                  <c:v>118.35135013092446</c:v>
                </c:pt>
                <c:pt idx="118">
                  <c:v>118.86265007576031</c:v>
                </c:pt>
                <c:pt idx="119">
                  <c:v>118.99517036933807</c:v>
                </c:pt>
                <c:pt idx="120">
                  <c:v>119.07660962530066</c:v>
                </c:pt>
                <c:pt idx="121">
                  <c:v>119.23022312568861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נתונים'!$A$174:$A$295</c:f>
              <c:numCache>
                <c:formatCode>mmm\-yy</c:formatCode>
                <c:ptCount val="12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</c:numCache>
            </c:numRef>
          </c:cat>
          <c:val>
            <c:numRef>
              <c:f>'מדד מלניק - נתונים'!$D$174:$D$295</c:f>
              <c:numCache>
                <c:formatCode>General</c:formatCode>
                <c:ptCount val="122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81456"/>
        <c:axId val="384583024"/>
      </c:lineChart>
      <c:dateAx>
        <c:axId val="384581456"/>
        <c:scaling>
          <c:orientation val="minMax"/>
          <c:max val="43435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4583024"/>
        <c:crosses val="autoZero"/>
        <c:auto val="1"/>
        <c:lblOffset val="100"/>
        <c:baseTimeUnit val="months"/>
      </c:dateAx>
      <c:valAx>
        <c:axId val="3845830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458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יוני 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נתונים'!$A$2:$A$295</c:f>
              <c:numCache>
                <c:formatCode>mmm\-yy</c:formatCode>
                <c:ptCount val="29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</c:numCache>
            </c:numRef>
          </c:cat>
          <c:val>
            <c:numRef>
              <c:f>'מדד מלניק - נתונים'!$B$2:$B$295</c:f>
              <c:numCache>
                <c:formatCode>0.0</c:formatCode>
                <c:ptCount val="294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104.08381075820574</c:v>
                </c:pt>
                <c:pt idx="229">
                  <c:v>104.00007108199236</c:v>
                </c:pt>
                <c:pt idx="230">
                  <c:v>104.09018300883568</c:v>
                </c:pt>
                <c:pt idx="231">
                  <c:v>104.27458612217151</c:v>
                </c:pt>
                <c:pt idx="232">
                  <c:v>104.64246399076151</c:v>
                </c:pt>
                <c:pt idx="233">
                  <c:v>105.01019578804672</c:v>
                </c:pt>
                <c:pt idx="234">
                  <c:v>105.4680075020392</c:v>
                </c:pt>
                <c:pt idx="235">
                  <c:v>105.41693630483829</c:v>
                </c:pt>
                <c:pt idx="236">
                  <c:v>105.66124212169738</c:v>
                </c:pt>
                <c:pt idx="237">
                  <c:v>106.01405182107374</c:v>
                </c:pt>
                <c:pt idx="238">
                  <c:v>106.20427511761346</c:v>
                </c:pt>
                <c:pt idx="239">
                  <c:v>106.39376689110054</c:v>
                </c:pt>
                <c:pt idx="240">
                  <c:v>106.5431342482832</c:v>
                </c:pt>
                <c:pt idx="241">
                  <c:v>107.21904841849954</c:v>
                </c:pt>
                <c:pt idx="242">
                  <c:v>107.55532854747362</c:v>
                </c:pt>
                <c:pt idx="243">
                  <c:v>107.62888888457537</c:v>
                </c:pt>
                <c:pt idx="244">
                  <c:v>107.87090968250399</c:v>
                </c:pt>
                <c:pt idx="245">
                  <c:v>108.16322680731116</c:v>
                </c:pt>
                <c:pt idx="246">
                  <c:v>108.04307410502186</c:v>
                </c:pt>
                <c:pt idx="247">
                  <c:v>107.90153475771767</c:v>
                </c:pt>
                <c:pt idx="248">
                  <c:v>108.47838893724129</c:v>
                </c:pt>
                <c:pt idx="249">
                  <c:v>108.73036745960572</c:v>
                </c:pt>
                <c:pt idx="250">
                  <c:v>108.83200935739849</c:v>
                </c:pt>
                <c:pt idx="251">
                  <c:v>109.24759525548554</c:v>
                </c:pt>
                <c:pt idx="252">
                  <c:v>109.57335430501895</c:v>
                </c:pt>
                <c:pt idx="253">
                  <c:v>109.83158138417457</c:v>
                </c:pt>
                <c:pt idx="254">
                  <c:v>109.74670448248875</c:v>
                </c:pt>
                <c:pt idx="255">
                  <c:v>109.90700882679616</c:v>
                </c:pt>
                <c:pt idx="256">
                  <c:v>109.93319795339551</c:v>
                </c:pt>
                <c:pt idx="257">
                  <c:v>110.0171197894016</c:v>
                </c:pt>
                <c:pt idx="258">
                  <c:v>110.33395730975985</c:v>
                </c:pt>
                <c:pt idx="259">
                  <c:v>110.78592940603589</c:v>
                </c:pt>
                <c:pt idx="260">
                  <c:v>110.92409310128484</c:v>
                </c:pt>
                <c:pt idx="261">
                  <c:v>111.25034841324828</c:v>
                </c:pt>
                <c:pt idx="262">
                  <c:v>111.9754387984042</c:v>
                </c:pt>
                <c:pt idx="263">
                  <c:v>112.37244277416789</c:v>
                </c:pt>
                <c:pt idx="264">
                  <c:v>112.52373822140594</c:v>
                </c:pt>
                <c:pt idx="265">
                  <c:v>112.43085036053513</c:v>
                </c:pt>
                <c:pt idx="266">
                  <c:v>112.84771464998649</c:v>
                </c:pt>
                <c:pt idx="267">
                  <c:v>112.85957594637834</c:v>
                </c:pt>
                <c:pt idx="268">
                  <c:v>112.88132455074572</c:v>
                </c:pt>
                <c:pt idx="269">
                  <c:v>113.04299117110649</c:v>
                </c:pt>
                <c:pt idx="270">
                  <c:v>113.36767207382626</c:v>
                </c:pt>
                <c:pt idx="271">
                  <c:v>113.73462894550666</c:v>
                </c:pt>
                <c:pt idx="272">
                  <c:v>113.94046504075754</c:v>
                </c:pt>
                <c:pt idx="273">
                  <c:v>114.28906676737665</c:v>
                </c:pt>
                <c:pt idx="274">
                  <c:v>114.5903021587076</c:v>
                </c:pt>
                <c:pt idx="275">
                  <c:v>114.79496303958277</c:v>
                </c:pt>
                <c:pt idx="276">
                  <c:v>115.16558087743573</c:v>
                </c:pt>
                <c:pt idx="277">
                  <c:v>115.26811364141294</c:v>
                </c:pt>
                <c:pt idx="278">
                  <c:v>115.44213341221266</c:v>
                </c:pt>
                <c:pt idx="279">
                  <c:v>115.91281231878892</c:v>
                </c:pt>
                <c:pt idx="280">
                  <c:v>115.86022840991308</c:v>
                </c:pt>
                <c:pt idx="281">
                  <c:v>115.97532479781023</c:v>
                </c:pt>
                <c:pt idx="282">
                  <c:v>116.04189841106493</c:v>
                </c:pt>
                <c:pt idx="283">
                  <c:v>116.45869509534454</c:v>
                </c:pt>
                <c:pt idx="284">
                  <c:v>116.46928260477512</c:v>
                </c:pt>
                <c:pt idx="285">
                  <c:v>116.56185640959646</c:v>
                </c:pt>
                <c:pt idx="286">
                  <c:v>117.19744526707161</c:v>
                </c:pt>
                <c:pt idx="287">
                  <c:v>117.58143485039292</c:v>
                </c:pt>
                <c:pt idx="288">
                  <c:v>118.13223859038003</c:v>
                </c:pt>
                <c:pt idx="289">
                  <c:v>118.35135013092446</c:v>
                </c:pt>
                <c:pt idx="290">
                  <c:v>118.86265007576031</c:v>
                </c:pt>
                <c:pt idx="291">
                  <c:v>118.99517036933807</c:v>
                </c:pt>
                <c:pt idx="292">
                  <c:v>119.07660962530066</c:v>
                </c:pt>
                <c:pt idx="293">
                  <c:v>119.23022312568861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נתונים'!$A$2:$A$295</c:f>
              <c:numCache>
                <c:formatCode>mmm\-yy</c:formatCode>
                <c:ptCount val="29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</c:numCache>
            </c:numRef>
          </c:cat>
          <c:val>
            <c:numRef>
              <c:f>'מדד מלניק - נתונים'!$D$2:$D$295</c:f>
              <c:numCache>
                <c:formatCode>0.0</c:formatCode>
                <c:ptCount val="294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584592"/>
        <c:axId val="384586160"/>
      </c:lineChart>
      <c:dateAx>
        <c:axId val="384584592"/>
        <c:scaling>
          <c:orientation val="minMax"/>
          <c:max val="4343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4586160"/>
        <c:crosses val="autoZero"/>
        <c:auto val="1"/>
        <c:lblOffset val="100"/>
        <c:baseTimeUnit val="months"/>
      </c:dateAx>
      <c:valAx>
        <c:axId val="38458616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8458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00" y="1032656"/>
          <a:ext cx="2275112" cy="310593"/>
        </a:xfrm>
        <a:prstGeom xmlns:a="http://schemas.openxmlformats.org/drawingml/2006/main" prst="wedgeRectCallout">
          <a:avLst>
            <a:gd name="adj1" fmla="val -65588"/>
            <a:gd name="adj2" fmla="val 9392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207" y="3514482"/>
          <a:ext cx="1626955" cy="201208"/>
        </a:xfrm>
        <a:prstGeom xmlns:a="http://schemas.openxmlformats.org/drawingml/2006/main" prst="wedgeRectCallout">
          <a:avLst>
            <a:gd name="adj1" fmla="val -253850"/>
            <a:gd name="adj2" fmla="val -76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69" y="4418003"/>
          <a:ext cx="1603783" cy="214942"/>
        </a:xfrm>
        <a:prstGeom xmlns:a="http://schemas.openxmlformats.org/drawingml/2006/main" prst="wedgeRectCallout">
          <a:avLst>
            <a:gd name="adj1" fmla="val -158285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35" y="2102503"/>
          <a:ext cx="1815865" cy="211782"/>
        </a:xfrm>
        <a:prstGeom xmlns:a="http://schemas.openxmlformats.org/drawingml/2006/main" prst="wedgeRectCallout">
          <a:avLst>
            <a:gd name="adj1" fmla="val 66292"/>
            <a:gd name="adj2" fmla="val 8144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00" y="4754545"/>
          <a:ext cx="1654593" cy="213362"/>
        </a:xfrm>
        <a:prstGeom xmlns:a="http://schemas.openxmlformats.org/drawingml/2006/main" prst="wedgeRectCallout">
          <a:avLst>
            <a:gd name="adj1" fmla="val -116646"/>
            <a:gd name="adj2" fmla="val -16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54" y="3185780"/>
          <a:ext cx="1715268" cy="203882"/>
        </a:xfrm>
        <a:prstGeom xmlns:a="http://schemas.openxmlformats.org/drawingml/2006/main" prst="wedgeRectCallout">
          <a:avLst>
            <a:gd name="adj1" fmla="val 23933"/>
            <a:gd name="adj2" fmla="val 6568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53" y="1380197"/>
          <a:ext cx="2171724" cy="310593"/>
        </a:xfrm>
        <a:prstGeom xmlns:a="http://schemas.openxmlformats.org/drawingml/2006/main" prst="wedgeRectCallout">
          <a:avLst>
            <a:gd name="adj1" fmla="val 64803"/>
            <a:gd name="adj2" fmla="val 4346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58" y="2980258"/>
          <a:ext cx="1636261" cy="201208"/>
        </a:xfrm>
        <a:prstGeom xmlns:a="http://schemas.openxmlformats.org/drawingml/2006/main" prst="wedgeRectCallout">
          <a:avLst>
            <a:gd name="adj1" fmla="val -123663"/>
            <a:gd name="adj2" fmla="val -2035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workbookViewId="0">
      <selection activeCell="K10" sqref="K10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43282</v>
      </c>
      <c r="E1" s="54"/>
      <c r="F1" s="54"/>
      <c r="G1" s="54"/>
      <c r="I1" s="1"/>
      <c r="J1" s="47"/>
      <c r="K1" s="48"/>
      <c r="L1" s="48"/>
      <c r="M1" s="2"/>
      <c r="N1" s="3"/>
      <c r="O1" s="82"/>
      <c r="P1" s="82"/>
      <c r="Q1" s="82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5"/>
      <c r="P2" s="85"/>
      <c r="Q2" s="85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3"/>
      <c r="P3" s="83"/>
      <c r="Q3" s="83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4"/>
      <c r="P4" s="84"/>
      <c r="Q4" s="84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105.40483503246175</v>
      </c>
      <c r="D18" s="56">
        <v>104.2373272918998</v>
      </c>
      <c r="E18" s="56">
        <v>104.68071493794935</v>
      </c>
      <c r="F18" s="56">
        <v>105.10496587569801</v>
      </c>
      <c r="G18" s="56">
        <v>2.5187721093055115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107.90355996656224</v>
      </c>
      <c r="D19" s="56">
        <v>108.49611221669453</v>
      </c>
      <c r="E19" s="56">
        <v>106.8004208339978</v>
      </c>
      <c r="F19" s="56">
        <v>108.01779220509312</v>
      </c>
      <c r="G19" s="56">
        <v>2.7713498645153933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106.25103631238599</v>
      </c>
      <c r="C20" s="56">
        <v>113.88049050156476</v>
      </c>
      <c r="D20" s="56">
        <v>113.79239994555384</v>
      </c>
      <c r="E20" s="56">
        <v>108.99459129920159</v>
      </c>
      <c r="F20" s="56">
        <v>110.5542647120147</v>
      </c>
      <c r="G20" s="56">
        <v>2.348198806087054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3">
        <v>2016</v>
      </c>
      <c r="B21" s="56">
        <v>106.02719283700878</v>
      </c>
      <c r="C21" s="56">
        <v>119.97774306254398</v>
      </c>
      <c r="D21" s="56">
        <v>122.1157050786249</v>
      </c>
      <c r="E21" s="56">
        <v>112.49564272252945</v>
      </c>
      <c r="F21" s="56">
        <v>113.44194107715964</v>
      </c>
      <c r="G21" s="56">
        <v>2.6119990691151562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3" x14ac:dyDescent="0.3">
      <c r="A22" s="53">
        <v>2017</v>
      </c>
      <c r="B22" s="56">
        <v>108.96011632207951</v>
      </c>
      <c r="C22" s="56">
        <v>126.14396068122234</v>
      </c>
      <c r="D22" s="56">
        <v>122.95661430991365</v>
      </c>
      <c r="E22" s="56">
        <v>114.84176289690407</v>
      </c>
      <c r="F22" s="56">
        <v>116.31284959124611</v>
      </c>
      <c r="G22" s="56">
        <v>2.5307293641368078</v>
      </c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5.5" x14ac:dyDescent="0.35">
      <c r="A23" s="74"/>
      <c r="B23" s="74"/>
      <c r="C23" s="74"/>
      <c r="D23" s="75" t="s">
        <v>15</v>
      </c>
      <c r="E23" s="74"/>
      <c r="F23" s="74"/>
      <c r="G23" s="74"/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41</v>
      </c>
      <c r="B24" s="56">
        <v>106.11838832697728</v>
      </c>
      <c r="C24" s="56">
        <v>123.29106082152398</v>
      </c>
      <c r="D24" s="56">
        <v>119.68949291567215</v>
      </c>
      <c r="E24" s="56">
        <v>2412.5173827846679</v>
      </c>
      <c r="F24" s="56">
        <v>115.29194264368712</v>
      </c>
      <c r="G24" s="56">
        <v>0.7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44</v>
      </c>
      <c r="B25" s="56">
        <v>109.96517990383023</v>
      </c>
      <c r="C25" s="56">
        <v>124.29190946767423</v>
      </c>
      <c r="D25" s="56">
        <v>123.20305139211652</v>
      </c>
      <c r="E25" s="56">
        <v>2410.6277791032498</v>
      </c>
      <c r="F25" s="56">
        <v>115.91612184217075</v>
      </c>
      <c r="G25" s="56">
        <v>0.54139013028227101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45</v>
      </c>
      <c r="B26" s="56">
        <v>107.51119217376885</v>
      </c>
      <c r="C26" s="56">
        <v>126.61426718094668</v>
      </c>
      <c r="D26" s="56">
        <v>121.89629739155903</v>
      </c>
      <c r="E26" s="56">
        <v>2427.182252028008</v>
      </c>
      <c r="F26" s="56">
        <v>116.32329203706155</v>
      </c>
      <c r="G26" s="56">
        <v>0.3512627824498793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46</v>
      </c>
      <c r="B27" s="56">
        <v>109.06980600232133</v>
      </c>
      <c r="C27" s="56">
        <v>128.91856482007924</v>
      </c>
      <c r="D27" s="56">
        <v>128.33630964810359</v>
      </c>
      <c r="E27" s="56">
        <v>2437.5416691035339</v>
      </c>
      <c r="F27" s="56">
        <v>117.11357884235369</v>
      </c>
      <c r="G27" s="56">
        <v>0.67938827336520013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" x14ac:dyDescent="0.3">
      <c r="A28" s="65" t="s">
        <v>47</v>
      </c>
      <c r="B28" s="56">
        <v>115.30426131653124</v>
      </c>
      <c r="C28" s="56">
        <v>130.50276223422955</v>
      </c>
      <c r="D28" s="56">
        <v>130.30651762011672</v>
      </c>
      <c r="E28" s="56">
        <v>2424.9552162033187</v>
      </c>
      <c r="F28" s="56">
        <v>118.44874626568829</v>
      </c>
      <c r="G28" s="56">
        <v>1.1400620120505911</v>
      </c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5.5" x14ac:dyDescent="0.35">
      <c r="A29" s="74"/>
      <c r="B29" s="74"/>
      <c r="C29" s="74"/>
      <c r="D29" s="75" t="s">
        <v>16</v>
      </c>
      <c r="E29" s="74"/>
      <c r="F29" s="74"/>
      <c r="G29" s="74"/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42736</v>
      </c>
      <c r="B30" s="56">
        <v>107.04692422483832</v>
      </c>
      <c r="C30" s="56">
        <v>123.09620066669797</v>
      </c>
      <c r="D30" s="56">
        <v>121.75207816063541</v>
      </c>
      <c r="E30" s="58">
        <v>2412.4715852598097</v>
      </c>
      <c r="F30" s="56">
        <v>115.16558087743573</v>
      </c>
      <c r="G30" s="56">
        <v>0.4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42767</v>
      </c>
      <c r="B31" s="56">
        <v>104.16183054219866</v>
      </c>
      <c r="C31" s="56">
        <v>122.75377061543705</v>
      </c>
      <c r="D31" s="56">
        <v>119.00735149025812</v>
      </c>
      <c r="E31" s="58">
        <v>2411.5395630941939</v>
      </c>
      <c r="F31" s="56">
        <v>115.26811364141297</v>
      </c>
      <c r="G31" s="56">
        <v>8.9030735742445799E-2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42795</v>
      </c>
      <c r="B32" s="56">
        <v>107.14641021389488</v>
      </c>
      <c r="C32" s="56">
        <v>124.02321118243691</v>
      </c>
      <c r="D32" s="56">
        <v>118.30904909612292</v>
      </c>
      <c r="E32" s="58">
        <v>2413.5410000000002</v>
      </c>
      <c r="F32" s="56">
        <v>115.44213341221268</v>
      </c>
      <c r="G32" s="56">
        <v>0.1509695659122734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42826</v>
      </c>
      <c r="B33" s="56">
        <v>112.02122367766538</v>
      </c>
      <c r="C33" s="56">
        <v>124.49797746332183</v>
      </c>
      <c r="D33" s="56">
        <v>124.46710936085685</v>
      </c>
      <c r="E33" s="58">
        <v>2408.5025642038963</v>
      </c>
      <c r="F33" s="56">
        <v>115.91281231878894</v>
      </c>
      <c r="G33" s="56">
        <v>0.40771847562413033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42856</v>
      </c>
      <c r="B34" s="56">
        <v>108.04178411540374</v>
      </c>
      <c r="C34" s="56">
        <v>122.99681655973005</v>
      </c>
      <c r="D34" s="56">
        <v>122.40174273806591</v>
      </c>
      <c r="E34" s="58">
        <v>2410.5686345001895</v>
      </c>
      <c r="F34" s="56">
        <v>115.86022840991311</v>
      </c>
      <c r="G34" s="56">
        <v>-4.5365053115276055E-2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42887</v>
      </c>
      <c r="B35" s="56">
        <v>109.83253191842151</v>
      </c>
      <c r="C35" s="56">
        <v>125.38093437997082</v>
      </c>
      <c r="D35" s="56">
        <v>122.74030207742675</v>
      </c>
      <c r="E35" s="58">
        <v>2412.8121386056641</v>
      </c>
      <c r="F35" s="56">
        <v>115.97532479781026</v>
      </c>
      <c r="G35" s="56">
        <v>9.9340722417662342E-2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42917</v>
      </c>
      <c r="B36" s="56">
        <v>107.24589620295141</v>
      </c>
      <c r="C36" s="56">
        <v>126.72143128622567</v>
      </c>
      <c r="D36" s="56">
        <v>120.23336262451321</v>
      </c>
      <c r="E36" s="58">
        <v>2424.36158681288</v>
      </c>
      <c r="F36" s="56">
        <v>116.04189841106496</v>
      </c>
      <c r="G36" s="56">
        <v>5.7403256572685635E-2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42948</v>
      </c>
      <c r="B37" s="56">
        <v>107.14641021389488</v>
      </c>
      <c r="C37" s="56">
        <v>127.89890285164343</v>
      </c>
      <c r="D37" s="56">
        <v>125.58620760474545</v>
      </c>
      <c r="E37" s="58">
        <v>2418.1510783003587</v>
      </c>
      <c r="F37" s="56">
        <v>116.45869509534454</v>
      </c>
      <c r="G37" s="56">
        <v>0.35917775388603079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42979</v>
      </c>
      <c r="B38" s="56">
        <v>108.14127010446029</v>
      </c>
      <c r="C38" s="56">
        <v>125.22246740497091</v>
      </c>
      <c r="D38" s="56">
        <v>119.86932194541839</v>
      </c>
      <c r="E38" s="58">
        <v>2439.0340909707861</v>
      </c>
      <c r="F38" s="56">
        <v>116.46928260477513</v>
      </c>
      <c r="G38" s="56">
        <v>9.0912142042487432E-3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43009</v>
      </c>
      <c r="B39" s="56">
        <v>107.84281213729068</v>
      </c>
      <c r="C39" s="56">
        <v>127.8910530564813</v>
      </c>
      <c r="D39" s="56">
        <v>124.41647554420359</v>
      </c>
      <c r="E39" s="58">
        <v>2431.5871136339201</v>
      </c>
      <c r="F39" s="56">
        <v>116.56185640959646</v>
      </c>
      <c r="G39" s="56">
        <v>7.9483450701300917E-2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43040</v>
      </c>
      <c r="B40" s="56">
        <v>109.93201790747804</v>
      </c>
      <c r="C40" s="56">
        <v>129.57451972289121</v>
      </c>
      <c r="D40" s="56">
        <v>128.55614741007088</v>
      </c>
      <c r="E40" s="58">
        <v>2442.586913776011</v>
      </c>
      <c r="F40" s="56">
        <v>117.19744526707163</v>
      </c>
      <c r="G40" s="56">
        <v>0.5452803147212526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43070</v>
      </c>
      <c r="B41" s="56">
        <v>109.43458796219532</v>
      </c>
      <c r="C41" s="56">
        <v>129.29012168086518</v>
      </c>
      <c r="D41" s="56">
        <v>132.03630599003634</v>
      </c>
      <c r="E41" s="58">
        <v>2438.450979900671</v>
      </c>
      <c r="F41" s="56">
        <v>117.58143485039294</v>
      </c>
      <c r="G41" s="56">
        <v>0.32764330523269436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43101</v>
      </c>
      <c r="B42" s="56">
        <v>118.48781296634057</v>
      </c>
      <c r="C42" s="56">
        <v>130.5240819852178</v>
      </c>
      <c r="D42" s="56">
        <v>119.06053198652361</v>
      </c>
      <c r="E42" s="58">
        <v>2424.9936254606951</v>
      </c>
      <c r="F42" s="56">
        <v>118.13223859038004</v>
      </c>
      <c r="G42" s="56">
        <v>0.46844447908629405</v>
      </c>
      <c r="H42" s="3"/>
      <c r="I42" s="10"/>
      <c r="J42" s="16"/>
      <c r="K42" s="17"/>
      <c r="L42" s="17"/>
      <c r="M42" s="17"/>
    </row>
    <row r="43" spans="1:17" x14ac:dyDescent="0.25">
      <c r="A43" s="64">
        <v>43132</v>
      </c>
      <c r="B43" s="56">
        <v>113.51351351351352</v>
      </c>
      <c r="C43" s="56">
        <v>129.21986760082942</v>
      </c>
      <c r="D43" s="56">
        <v>140.25660433264673</v>
      </c>
      <c r="E43" s="58">
        <v>2427.2961352461098</v>
      </c>
      <c r="F43" s="56">
        <v>118.35135013092449</v>
      </c>
      <c r="G43" s="56">
        <v>0.18547988521930847</v>
      </c>
      <c r="H43" s="3"/>
    </row>
    <row r="44" spans="1:17" x14ac:dyDescent="0.25">
      <c r="A44" s="64">
        <v>43160</v>
      </c>
      <c r="B44" s="56">
        <v>113.91145746973967</v>
      </c>
      <c r="C44" s="56">
        <v>131.76433711664143</v>
      </c>
      <c r="D44" s="56">
        <v>131.60241654117982</v>
      </c>
      <c r="E44" s="58">
        <v>2422.5758879031519</v>
      </c>
      <c r="F44" s="56">
        <v>118.86265007576033</v>
      </c>
      <c r="G44" s="56">
        <v>0.43201868358089257</v>
      </c>
    </row>
    <row r="45" spans="1:17" s="3" customFormat="1" x14ac:dyDescent="0.25">
      <c r="A45" s="64">
        <v>43191</v>
      </c>
      <c r="B45" s="56">
        <v>115.9011772508705</v>
      </c>
      <c r="C45" s="56">
        <v>128.04868441935591</v>
      </c>
      <c r="D45" s="56">
        <v>131.99249078331053</v>
      </c>
      <c r="E45" s="58">
        <v>2419.2437246406848</v>
      </c>
      <c r="F45" s="56">
        <v>118.99517036933808</v>
      </c>
      <c r="G45" s="56">
        <v>0.1114902734318024</v>
      </c>
    </row>
    <row r="46" spans="1:17" s="3" customFormat="1" x14ac:dyDescent="0.25">
      <c r="A46" s="64">
        <v>43221</v>
      </c>
      <c r="B46" s="56">
        <v>112.61813961200464</v>
      </c>
      <c r="C46" s="56">
        <v>131.41975894798793</v>
      </c>
      <c r="D46" s="56">
        <v>134.44492680616275</v>
      </c>
      <c r="E46" s="58"/>
      <c r="F46" s="56">
        <v>119.07660962530069</v>
      </c>
      <c r="G46" s="56">
        <v>6.8439127159392044E-2</v>
      </c>
    </row>
    <row r="47" spans="1:17" s="3" customFormat="1" x14ac:dyDescent="0.25">
      <c r="A47" s="67">
        <v>43252</v>
      </c>
      <c r="B47" s="52"/>
      <c r="C47" s="52"/>
      <c r="D47" s="52">
        <v>132.1182158640375</v>
      </c>
      <c r="E47" s="66"/>
      <c r="F47" s="52">
        <v>119.23022312568862</v>
      </c>
      <c r="G47" s="52">
        <v>0.12900392518002679</v>
      </c>
    </row>
    <row r="48" spans="1:17" s="3" customFormat="1" x14ac:dyDescent="0.25">
      <c r="A48" s="76" t="s">
        <v>17</v>
      </c>
      <c r="B48" s="77"/>
      <c r="C48" s="77"/>
      <c r="D48" s="53"/>
      <c r="E48" s="53"/>
      <c r="F48" s="53"/>
      <c r="G48" s="53"/>
    </row>
    <row r="49" spans="1:7" s="3" customFormat="1" x14ac:dyDescent="0.25">
      <c r="A49" s="80" t="s">
        <v>37</v>
      </c>
      <c r="B49" s="81"/>
      <c r="C49" s="81"/>
      <c r="D49" s="52"/>
      <c r="E49" s="66"/>
      <c r="F49" s="52"/>
      <c r="G49" s="52"/>
    </row>
    <row r="50" spans="1:7" s="3" customFormat="1" x14ac:dyDescent="0.25"/>
    <row r="51" spans="1:7" s="3" customFormat="1" x14ac:dyDescent="0.25"/>
    <row r="52" spans="1:7" s="3" customFormat="1" x14ac:dyDescent="0.25"/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rightToLeft="1" topLeftCell="A2" workbookViewId="0">
      <selection activeCell="K298" sqref="K298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104.08381075820574</v>
      </c>
      <c r="C230" s="63"/>
      <c r="E230" s="26">
        <f>AVERAGE($B$230:$B$241)</f>
        <v>105.104965875698</v>
      </c>
    </row>
    <row r="231" spans="1:8" x14ac:dyDescent="0.25">
      <c r="A231" s="18">
        <v>41333</v>
      </c>
      <c r="B231" s="79">
        <v>104.00007108199236</v>
      </c>
      <c r="C231" s="63"/>
      <c r="E231" s="26">
        <f t="shared" ref="E231:E241" si="12">AVERAGE($B$230:$B$241)</f>
        <v>105.104965875698</v>
      </c>
    </row>
    <row r="232" spans="1:8" x14ac:dyDescent="0.25">
      <c r="A232" s="18">
        <v>41364</v>
      </c>
      <c r="B232" s="79">
        <v>104.09018300883568</v>
      </c>
      <c r="C232" s="63"/>
      <c r="E232" s="26">
        <f t="shared" si="12"/>
        <v>105.104965875698</v>
      </c>
    </row>
    <row r="233" spans="1:8" x14ac:dyDescent="0.25">
      <c r="A233" s="18">
        <v>41394</v>
      </c>
      <c r="B233" s="79">
        <v>104.27458612217151</v>
      </c>
      <c r="C233" s="63"/>
      <c r="E233" s="26">
        <f t="shared" si="12"/>
        <v>105.104965875698</v>
      </c>
    </row>
    <row r="234" spans="1:8" x14ac:dyDescent="0.25">
      <c r="A234" s="18">
        <v>41425</v>
      </c>
      <c r="B234" s="79">
        <v>104.64246399076151</v>
      </c>
      <c r="C234" s="63"/>
      <c r="E234" s="26">
        <f t="shared" si="12"/>
        <v>105.104965875698</v>
      </c>
      <c r="H234" t="s">
        <v>28</v>
      </c>
    </row>
    <row r="235" spans="1:8" x14ac:dyDescent="0.25">
      <c r="A235" s="18">
        <v>41455</v>
      </c>
      <c r="B235" s="79">
        <v>105.01019578804672</v>
      </c>
      <c r="C235" s="63"/>
      <c r="E235" s="26">
        <f t="shared" si="12"/>
        <v>105.104965875698</v>
      </c>
      <c r="F235" s="57" t="s">
        <v>35</v>
      </c>
      <c r="G235" t="s">
        <v>27</v>
      </c>
      <c r="H235" s="22">
        <f>(E235/E223-1)*100</f>
        <v>2.5187721093054893</v>
      </c>
    </row>
    <row r="236" spans="1:8" x14ac:dyDescent="0.25">
      <c r="A236" s="18">
        <v>41486</v>
      </c>
      <c r="B236" s="79">
        <v>105.4680075020392</v>
      </c>
      <c r="C236" s="63"/>
      <c r="E236" s="26">
        <f t="shared" si="12"/>
        <v>105.104965875698</v>
      </c>
    </row>
    <row r="237" spans="1:8" x14ac:dyDescent="0.25">
      <c r="A237" s="18">
        <v>41517</v>
      </c>
      <c r="B237" s="79">
        <v>105.41693630483829</v>
      </c>
      <c r="C237" s="63"/>
      <c r="E237" s="26">
        <f t="shared" si="12"/>
        <v>105.104965875698</v>
      </c>
    </row>
    <row r="238" spans="1:8" x14ac:dyDescent="0.25">
      <c r="A238" s="18">
        <v>41547</v>
      </c>
      <c r="B238" s="79">
        <v>105.66124212169738</v>
      </c>
      <c r="C238" s="63"/>
      <c r="E238" s="26">
        <f t="shared" si="12"/>
        <v>105.104965875698</v>
      </c>
    </row>
    <row r="239" spans="1:8" x14ac:dyDescent="0.25">
      <c r="A239" s="18">
        <v>41578</v>
      </c>
      <c r="B239" s="79">
        <v>106.01405182107374</v>
      </c>
      <c r="C239" s="63"/>
      <c r="E239" s="26">
        <f t="shared" si="12"/>
        <v>105.104965875698</v>
      </c>
    </row>
    <row r="240" spans="1:8" x14ac:dyDescent="0.25">
      <c r="A240" s="18">
        <v>41608</v>
      </c>
      <c r="B240" s="79">
        <v>106.20427511761346</v>
      </c>
      <c r="C240" s="63"/>
      <c r="E240" s="26">
        <f t="shared" si="12"/>
        <v>105.104965875698</v>
      </c>
    </row>
    <row r="241" spans="1:8" x14ac:dyDescent="0.25">
      <c r="A241" s="18">
        <v>41639</v>
      </c>
      <c r="B241" s="79">
        <v>106.39376689110054</v>
      </c>
      <c r="C241" s="19"/>
      <c r="E241" s="26">
        <f t="shared" si="12"/>
        <v>105.104965875698</v>
      </c>
    </row>
    <row r="242" spans="1:8" x14ac:dyDescent="0.25">
      <c r="A242" s="18">
        <v>41670</v>
      </c>
      <c r="B242" s="79">
        <v>106.5431342482832</v>
      </c>
      <c r="C242" s="19"/>
      <c r="E242" s="26">
        <f>AVERAGE($B$242:$B$253)</f>
        <v>108.0177922050931</v>
      </c>
    </row>
    <row r="243" spans="1:8" x14ac:dyDescent="0.25">
      <c r="A243" s="18">
        <v>41698</v>
      </c>
      <c r="B243" s="79">
        <v>107.21904841849954</v>
      </c>
      <c r="C243" s="63"/>
      <c r="E243" s="26">
        <f t="shared" ref="E243:E253" si="13">AVERAGE($B$242:$B$253)</f>
        <v>108.0177922050931</v>
      </c>
    </row>
    <row r="244" spans="1:8" x14ac:dyDescent="0.25">
      <c r="A244" s="18">
        <v>41729</v>
      </c>
      <c r="B244" s="79">
        <v>107.55532854747362</v>
      </c>
      <c r="C244" s="63"/>
      <c r="E244" s="26">
        <f t="shared" si="13"/>
        <v>108.0177922050931</v>
      </c>
    </row>
    <row r="245" spans="1:8" x14ac:dyDescent="0.25">
      <c r="A245" s="18">
        <v>41759</v>
      </c>
      <c r="B245" s="79">
        <v>107.62888888457537</v>
      </c>
      <c r="C245" s="19"/>
      <c r="E245" s="26">
        <f t="shared" si="13"/>
        <v>108.0177922050931</v>
      </c>
    </row>
    <row r="246" spans="1:8" x14ac:dyDescent="0.25">
      <c r="A246" s="18">
        <v>41790</v>
      </c>
      <c r="B246" s="79">
        <v>107.87090968250399</v>
      </c>
      <c r="C246" s="19"/>
      <c r="E246" s="26">
        <f t="shared" si="13"/>
        <v>108.0177922050931</v>
      </c>
      <c r="H246" t="s">
        <v>28</v>
      </c>
    </row>
    <row r="247" spans="1:8" x14ac:dyDescent="0.25">
      <c r="A247" s="18">
        <v>41820</v>
      </c>
      <c r="B247" s="79">
        <v>108.16322680731116</v>
      </c>
      <c r="E247" s="26">
        <f t="shared" si="13"/>
        <v>108.0177922050931</v>
      </c>
      <c r="F247" s="57" t="s">
        <v>36</v>
      </c>
      <c r="G247" t="s">
        <v>27</v>
      </c>
      <c r="H247" s="22">
        <f>(E247/E235-1)*100</f>
        <v>2.7713498645153933</v>
      </c>
    </row>
    <row r="248" spans="1:8" x14ac:dyDescent="0.25">
      <c r="A248" s="18">
        <v>41851</v>
      </c>
      <c r="B248" s="79">
        <v>108.04307410502186</v>
      </c>
      <c r="E248" s="26">
        <f t="shared" si="13"/>
        <v>108.0177922050931</v>
      </c>
    </row>
    <row r="249" spans="1:8" x14ac:dyDescent="0.25">
      <c r="A249" s="18">
        <v>41882</v>
      </c>
      <c r="B249" s="79">
        <v>107.90153475771767</v>
      </c>
      <c r="E249" s="26">
        <f t="shared" si="13"/>
        <v>108.0177922050931</v>
      </c>
    </row>
    <row r="250" spans="1:8" x14ac:dyDescent="0.25">
      <c r="A250" s="18">
        <v>41912</v>
      </c>
      <c r="B250" s="79">
        <v>108.47838893724129</v>
      </c>
      <c r="E250" s="26">
        <f t="shared" si="13"/>
        <v>108.0177922050931</v>
      </c>
    </row>
    <row r="251" spans="1:8" x14ac:dyDescent="0.25">
      <c r="A251" s="18">
        <v>41943</v>
      </c>
      <c r="B251" s="79">
        <v>108.73036745960572</v>
      </c>
      <c r="E251" s="26">
        <f t="shared" si="13"/>
        <v>108.0177922050931</v>
      </c>
    </row>
    <row r="252" spans="1:8" x14ac:dyDescent="0.25">
      <c r="A252" s="18">
        <v>41973</v>
      </c>
      <c r="B252" s="79">
        <v>108.83200935739849</v>
      </c>
      <c r="E252" s="26">
        <f t="shared" si="13"/>
        <v>108.0177922050931</v>
      </c>
    </row>
    <row r="253" spans="1:8" x14ac:dyDescent="0.25">
      <c r="A253" s="18">
        <v>42004</v>
      </c>
      <c r="B253" s="79">
        <v>109.24759525548554</v>
      </c>
      <c r="E253" s="26">
        <f t="shared" si="13"/>
        <v>108.0177922050931</v>
      </c>
    </row>
    <row r="254" spans="1:8" x14ac:dyDescent="0.25">
      <c r="A254" s="18">
        <v>42035</v>
      </c>
      <c r="B254" s="79">
        <v>109.57335430501895</v>
      </c>
      <c r="E254" s="26">
        <f>AVERAGE($B$254:$B$265)</f>
        <v>110.5542647120147</v>
      </c>
    </row>
    <row r="255" spans="1:8" x14ac:dyDescent="0.25">
      <c r="A255" s="18">
        <v>42063</v>
      </c>
      <c r="B255" s="79">
        <v>109.83158138417457</v>
      </c>
      <c r="E255" s="26">
        <f t="shared" ref="E255:E265" si="14">AVERAGE($B$254:$B$265)</f>
        <v>110.5542647120147</v>
      </c>
    </row>
    <row r="256" spans="1:8" x14ac:dyDescent="0.25">
      <c r="A256" s="18">
        <v>42094</v>
      </c>
      <c r="B256" s="79">
        <v>109.74670448248875</v>
      </c>
      <c r="E256" s="26">
        <f t="shared" si="14"/>
        <v>110.5542647120147</v>
      </c>
    </row>
    <row r="257" spans="1:8" x14ac:dyDescent="0.25">
      <c r="A257" s="18">
        <v>42124</v>
      </c>
      <c r="B257" s="79">
        <v>109.90700882679616</v>
      </c>
      <c r="E257" s="26">
        <f t="shared" si="14"/>
        <v>110.5542647120147</v>
      </c>
    </row>
    <row r="258" spans="1:8" x14ac:dyDescent="0.25">
      <c r="A258" s="18">
        <v>42155</v>
      </c>
      <c r="B258" s="79">
        <v>109.93319795339551</v>
      </c>
      <c r="E258" s="26">
        <f t="shared" si="14"/>
        <v>110.5542647120147</v>
      </c>
      <c r="H258" t="s">
        <v>28</v>
      </c>
    </row>
    <row r="259" spans="1:8" x14ac:dyDescent="0.25">
      <c r="A259" s="18">
        <v>42185</v>
      </c>
      <c r="B259" s="79">
        <v>110.0171197894016</v>
      </c>
      <c r="E259" s="26">
        <f t="shared" si="14"/>
        <v>110.5542647120147</v>
      </c>
      <c r="F259" s="57" t="s">
        <v>40</v>
      </c>
      <c r="G259" t="s">
        <v>27</v>
      </c>
      <c r="H259" s="22">
        <f>(E259/E247-1)*100</f>
        <v>2.348198806087054</v>
      </c>
    </row>
    <row r="260" spans="1:8" x14ac:dyDescent="0.25">
      <c r="A260" s="18">
        <v>42216</v>
      </c>
      <c r="B260" s="79">
        <v>110.33395730975985</v>
      </c>
      <c r="E260" s="26">
        <f t="shared" si="14"/>
        <v>110.5542647120147</v>
      </c>
    </row>
    <row r="261" spans="1:8" x14ac:dyDescent="0.25">
      <c r="A261" s="18">
        <v>42247</v>
      </c>
      <c r="B261" s="79">
        <v>110.78592940603589</v>
      </c>
      <c r="E261" s="26">
        <f t="shared" si="14"/>
        <v>110.5542647120147</v>
      </c>
    </row>
    <row r="262" spans="1:8" x14ac:dyDescent="0.25">
      <c r="A262" s="18">
        <v>42277</v>
      </c>
      <c r="B262" s="79">
        <v>110.92409310128484</v>
      </c>
      <c r="E262" s="26">
        <f t="shared" si="14"/>
        <v>110.5542647120147</v>
      </c>
    </row>
    <row r="263" spans="1:8" x14ac:dyDescent="0.25">
      <c r="A263" s="18">
        <v>42308</v>
      </c>
      <c r="B263" s="79">
        <v>111.25034841324828</v>
      </c>
      <c r="E263" s="26">
        <f t="shared" si="14"/>
        <v>110.5542647120147</v>
      </c>
    </row>
    <row r="264" spans="1:8" x14ac:dyDescent="0.25">
      <c r="A264" s="18">
        <v>42338</v>
      </c>
      <c r="B264" s="79">
        <v>111.9754387984042</v>
      </c>
      <c r="E264" s="26">
        <f t="shared" si="14"/>
        <v>110.5542647120147</v>
      </c>
    </row>
    <row r="265" spans="1:8" x14ac:dyDescent="0.25">
      <c r="A265" s="18">
        <v>42369</v>
      </c>
      <c r="B265" s="79">
        <v>112.37244277416789</v>
      </c>
      <c r="E265" s="26">
        <f t="shared" si="14"/>
        <v>110.5542647120147</v>
      </c>
    </row>
    <row r="266" spans="1:8" x14ac:dyDescent="0.25">
      <c r="A266" s="18">
        <v>42400</v>
      </c>
      <c r="B266" s="79">
        <v>112.52373822140594</v>
      </c>
      <c r="E266" s="26">
        <f t="shared" ref="E266:E277" si="15">AVERAGE($B$266:$B$277)</f>
        <v>113.44194107715963</v>
      </c>
    </row>
    <row r="267" spans="1:8" x14ac:dyDescent="0.25">
      <c r="A267" s="18">
        <v>42429</v>
      </c>
      <c r="B267" s="79">
        <v>112.43085036053513</v>
      </c>
      <c r="E267" s="26">
        <f t="shared" si="15"/>
        <v>113.44194107715963</v>
      </c>
    </row>
    <row r="268" spans="1:8" x14ac:dyDescent="0.25">
      <c r="A268" s="18">
        <v>42460</v>
      </c>
      <c r="B268" s="79">
        <v>112.84771464998649</v>
      </c>
      <c r="E268" s="26">
        <f t="shared" si="15"/>
        <v>113.44194107715963</v>
      </c>
    </row>
    <row r="269" spans="1:8" x14ac:dyDescent="0.25">
      <c r="A269" s="18">
        <v>42490</v>
      </c>
      <c r="B269" s="79">
        <v>112.85957594637834</v>
      </c>
      <c r="E269" s="26">
        <f t="shared" si="15"/>
        <v>113.44194107715963</v>
      </c>
    </row>
    <row r="270" spans="1:8" x14ac:dyDescent="0.25">
      <c r="A270" s="18">
        <v>42521</v>
      </c>
      <c r="B270" s="79">
        <v>112.88132455074572</v>
      </c>
      <c r="E270" s="26">
        <f t="shared" si="15"/>
        <v>113.44194107715963</v>
      </c>
      <c r="H270" t="s">
        <v>28</v>
      </c>
    </row>
    <row r="271" spans="1:8" x14ac:dyDescent="0.25">
      <c r="A271" s="18">
        <v>42551</v>
      </c>
      <c r="B271" s="79">
        <v>113.04299117110649</v>
      </c>
      <c r="E271" s="26">
        <f t="shared" si="15"/>
        <v>113.44194107715963</v>
      </c>
      <c r="F271" s="57" t="s">
        <v>43</v>
      </c>
      <c r="G271" t="s">
        <v>27</v>
      </c>
      <c r="H271" s="22">
        <f>(E271/E259-1)*100</f>
        <v>2.6119990691151562</v>
      </c>
    </row>
    <row r="272" spans="1:8" x14ac:dyDescent="0.25">
      <c r="A272" s="18">
        <v>42582</v>
      </c>
      <c r="B272" s="79">
        <v>113.36767207382626</v>
      </c>
      <c r="E272" s="26">
        <f t="shared" si="15"/>
        <v>113.44194107715963</v>
      </c>
    </row>
    <row r="273" spans="1:8" x14ac:dyDescent="0.25">
      <c r="A273" s="18">
        <v>42613</v>
      </c>
      <c r="B273" s="79">
        <v>113.73462894550666</v>
      </c>
      <c r="E273" s="26">
        <f t="shared" si="15"/>
        <v>113.44194107715963</v>
      </c>
    </row>
    <row r="274" spans="1:8" x14ac:dyDescent="0.25">
      <c r="A274" s="18">
        <v>42643</v>
      </c>
      <c r="B274" s="79">
        <v>113.94046504075754</v>
      </c>
      <c r="E274" s="26">
        <f t="shared" si="15"/>
        <v>113.44194107715963</v>
      </c>
    </row>
    <row r="275" spans="1:8" x14ac:dyDescent="0.25">
      <c r="A275" s="18">
        <v>42674</v>
      </c>
      <c r="B275" s="79">
        <v>114.28906676737665</v>
      </c>
      <c r="E275" s="26">
        <f t="shared" si="15"/>
        <v>113.44194107715963</v>
      </c>
    </row>
    <row r="276" spans="1:8" x14ac:dyDescent="0.25">
      <c r="A276" s="18">
        <v>42704</v>
      </c>
      <c r="B276" s="79">
        <v>114.5903021587076</v>
      </c>
      <c r="E276" s="26">
        <f t="shared" si="15"/>
        <v>113.44194107715963</v>
      </c>
    </row>
    <row r="277" spans="1:8" x14ac:dyDescent="0.25">
      <c r="A277" s="18">
        <v>42735</v>
      </c>
      <c r="B277" s="79">
        <v>114.79496303958277</v>
      </c>
      <c r="E277" s="26">
        <f t="shared" si="15"/>
        <v>113.44194107715963</v>
      </c>
    </row>
    <row r="278" spans="1:8" x14ac:dyDescent="0.25">
      <c r="A278" s="18">
        <v>42766</v>
      </c>
      <c r="B278" s="79">
        <v>115.16558087743573</v>
      </c>
      <c r="E278" s="26">
        <f>AVERAGE($B$278:$B$289)</f>
        <v>116.16123384131826</v>
      </c>
    </row>
    <row r="279" spans="1:8" x14ac:dyDescent="0.25">
      <c r="A279" s="18">
        <v>42794</v>
      </c>
      <c r="B279" s="79">
        <v>115.26811364141294</v>
      </c>
      <c r="E279" s="26">
        <f t="shared" ref="E279:E289" si="16">AVERAGE($B$278:$B$289)</f>
        <v>116.16123384131826</v>
      </c>
    </row>
    <row r="280" spans="1:8" x14ac:dyDescent="0.25">
      <c r="A280" s="18">
        <v>42825</v>
      </c>
      <c r="B280" s="79">
        <v>115.44213341221266</v>
      </c>
      <c r="E280" s="26">
        <f t="shared" si="16"/>
        <v>116.16123384131826</v>
      </c>
    </row>
    <row r="281" spans="1:8" x14ac:dyDescent="0.25">
      <c r="A281" s="18">
        <v>42855</v>
      </c>
      <c r="B281" s="79">
        <v>115.91281231878892</v>
      </c>
      <c r="E281" s="26">
        <f t="shared" si="16"/>
        <v>116.16123384131826</v>
      </c>
    </row>
    <row r="282" spans="1:8" x14ac:dyDescent="0.25">
      <c r="A282" s="18">
        <v>42886</v>
      </c>
      <c r="B282" s="79">
        <v>115.86022840991308</v>
      </c>
      <c r="E282" s="26">
        <f t="shared" si="16"/>
        <v>116.16123384131826</v>
      </c>
    </row>
    <row r="283" spans="1:8" x14ac:dyDescent="0.25">
      <c r="A283" s="18">
        <v>42916</v>
      </c>
      <c r="B283" s="79">
        <v>115.97532479781023</v>
      </c>
      <c r="E283" s="26">
        <f t="shared" si="16"/>
        <v>116.16123384131826</v>
      </c>
      <c r="F283" s="57" t="s">
        <v>42</v>
      </c>
      <c r="G283" t="s">
        <v>27</v>
      </c>
      <c r="H283" s="22">
        <f>(E283/E271-1)*100</f>
        <v>2.3970788390416109</v>
      </c>
    </row>
    <row r="284" spans="1:8" x14ac:dyDescent="0.25">
      <c r="A284" s="18">
        <v>42947</v>
      </c>
      <c r="B284" s="79">
        <v>116.04189841106493</v>
      </c>
      <c r="E284" s="26">
        <f t="shared" si="16"/>
        <v>116.16123384131826</v>
      </c>
    </row>
    <row r="285" spans="1:8" x14ac:dyDescent="0.25">
      <c r="A285" s="18">
        <v>42978</v>
      </c>
      <c r="B285" s="79">
        <v>116.45869509534454</v>
      </c>
      <c r="E285" s="26">
        <f t="shared" si="16"/>
        <v>116.16123384131826</v>
      </c>
    </row>
    <row r="286" spans="1:8" x14ac:dyDescent="0.25">
      <c r="A286" s="18">
        <v>43008</v>
      </c>
      <c r="B286" s="79">
        <v>116.46928260477512</v>
      </c>
      <c r="E286" s="26">
        <f t="shared" si="16"/>
        <v>116.16123384131826</v>
      </c>
    </row>
    <row r="287" spans="1:8" x14ac:dyDescent="0.25">
      <c r="A287" s="18">
        <v>43039</v>
      </c>
      <c r="B287" s="79">
        <v>116.56185640959646</v>
      </c>
      <c r="E287" s="26">
        <f t="shared" si="16"/>
        <v>116.16123384131826</v>
      </c>
    </row>
    <row r="288" spans="1:8" x14ac:dyDescent="0.25">
      <c r="A288" s="18">
        <v>43069</v>
      </c>
      <c r="B288" s="23">
        <v>117.19744526707161</v>
      </c>
      <c r="E288" s="26">
        <f t="shared" si="16"/>
        <v>116.16123384131826</v>
      </c>
    </row>
    <row r="289" spans="1:8" x14ac:dyDescent="0.25">
      <c r="A289" s="18">
        <v>43100</v>
      </c>
      <c r="B289" s="23">
        <v>117.58143485039292</v>
      </c>
      <c r="E289" s="26">
        <f t="shared" si="16"/>
        <v>116.16123384131826</v>
      </c>
    </row>
    <row r="290" spans="1:8" x14ac:dyDescent="0.25">
      <c r="A290" s="18">
        <v>43131</v>
      </c>
      <c r="B290" s="23">
        <v>118.13223859038003</v>
      </c>
      <c r="E290" s="26">
        <f>AVERAGE($B$290:$B$301)</f>
        <v>118.77470698623203</v>
      </c>
    </row>
    <row r="291" spans="1:8" x14ac:dyDescent="0.25">
      <c r="A291" s="18">
        <v>43159</v>
      </c>
      <c r="B291" s="23">
        <v>118.35135013092446</v>
      </c>
      <c r="E291" s="26">
        <f t="shared" ref="E291:E295" si="17">AVERAGE($B$290:$B$301)</f>
        <v>118.77470698623203</v>
      </c>
    </row>
    <row r="292" spans="1:8" x14ac:dyDescent="0.25">
      <c r="A292" s="18">
        <v>43190</v>
      </c>
      <c r="B292" s="23">
        <v>118.86265007576031</v>
      </c>
      <c r="E292" s="26">
        <f t="shared" si="17"/>
        <v>118.77470698623203</v>
      </c>
    </row>
    <row r="293" spans="1:8" x14ac:dyDescent="0.25">
      <c r="A293" s="18">
        <v>43220</v>
      </c>
      <c r="B293" s="23">
        <v>118.99517036933807</v>
      </c>
      <c r="E293" s="26">
        <f t="shared" si="17"/>
        <v>118.77470698623203</v>
      </c>
    </row>
    <row r="294" spans="1:8" x14ac:dyDescent="0.25">
      <c r="A294" s="18">
        <v>43251</v>
      </c>
      <c r="B294" s="23">
        <v>119.07660962530066</v>
      </c>
      <c r="E294" s="26">
        <f t="shared" si="17"/>
        <v>118.77470698623203</v>
      </c>
    </row>
    <row r="295" spans="1:8" x14ac:dyDescent="0.25">
      <c r="A295" s="18">
        <v>43281</v>
      </c>
      <c r="B295" s="23">
        <v>119.23022312568861</v>
      </c>
      <c r="E295" s="26">
        <f t="shared" si="17"/>
        <v>118.77470698623203</v>
      </c>
      <c r="F295" s="57" t="s">
        <v>48</v>
      </c>
      <c r="G295" t="s">
        <v>27</v>
      </c>
      <c r="H295" s="22">
        <f>(E295/E283-1)*100</f>
        <v>2.2498668949090916</v>
      </c>
    </row>
    <row r="296" spans="1:8" x14ac:dyDescent="0.25">
      <c r="A296" s="18">
        <v>43312</v>
      </c>
    </row>
    <row r="297" spans="1:8" x14ac:dyDescent="0.25">
      <c r="A297" s="18">
        <v>43343</v>
      </c>
    </row>
    <row r="298" spans="1:8" x14ac:dyDescent="0.25">
      <c r="A298" s="18">
        <v>43373</v>
      </c>
    </row>
    <row r="299" spans="1:8" x14ac:dyDescent="0.25">
      <c r="A299" s="18">
        <v>43404</v>
      </c>
    </row>
    <row r="300" spans="1:8" x14ac:dyDescent="0.25">
      <c r="A300" s="18">
        <v>43434</v>
      </c>
    </row>
    <row r="301" spans="1:8" x14ac:dyDescent="0.25">
      <c r="A301" s="18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לוח'!Print_Area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Rafi elnick</cp:lastModifiedBy>
  <cp:lastPrinted>2011-12-19T11:39:49Z</cp:lastPrinted>
  <dcterms:created xsi:type="dcterms:W3CDTF">2001-02-28T12:41:38Z</dcterms:created>
  <dcterms:modified xsi:type="dcterms:W3CDTF">2018-07-28T09:06:33Z</dcterms:modified>
</cp:coreProperties>
</file>