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Aug\"/>
    </mc:Choice>
  </mc:AlternateContent>
  <bookViews>
    <workbookView xWindow="0" yWindow="0" windowWidth="19200" windowHeight="7340" tabRatio="854" activeTab="3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/>
</workbook>
</file>

<file path=xl/calcChain.xml><?xml version="1.0" encoding="utf-8"?>
<calcChain xmlns="http://schemas.openxmlformats.org/spreadsheetml/2006/main">
  <c r="E284" i="3" l="1"/>
  <c r="E283" i="3" l="1"/>
  <c r="E282" i="3" l="1"/>
  <c r="E281" i="3" l="1"/>
  <c r="E279" i="3" l="1"/>
  <c r="E280" i="3"/>
  <c r="E278" i="3"/>
  <c r="E277" i="3" l="1"/>
  <c r="E276" i="3" l="1"/>
  <c r="E275" i="3" l="1"/>
  <c r="E274" i="3" l="1"/>
  <c r="E272" i="3" l="1"/>
  <c r="E273" i="3"/>
  <c r="E271" i="3" l="1"/>
  <c r="H283" i="3" s="1"/>
  <c r="E270" i="3" l="1"/>
  <c r="E269" i="3" l="1"/>
  <c r="E268" i="3" l="1"/>
  <c r="E267" i="3" l="1"/>
  <c r="E266" i="3"/>
  <c r="E265" i="3" l="1"/>
  <c r="E263" i="3" l="1"/>
  <c r="E264" i="3"/>
  <c r="E262" i="3" l="1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<sst xmlns="http://schemas.openxmlformats.org/spreadsheetml/2006/main" count="72" uniqueCount="49">
  <si>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</si>
  <si>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</si>
  <si>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</si>
  <si>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</si>
  <si>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</si>
  <si>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</si>
  <si>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</si>
  <si>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</si>
  <si>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</si>
  <si>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</si>
  <si>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</si>
  <si>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</si>
  <si>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</si>
  <si>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</si>
  <si>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</si>
  <si>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</si>
  <si>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</si>
  <si>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</si>
  <si>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</si>
  <si>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</si>
  <si>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</si>
  <si>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</si>
  <si>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</si>
  <si>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</si>
  <si>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</si>
  <si>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</si>
  <si>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</si>
  <si>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</si>
  <si>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</si>
  <si>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</si>
  <si>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</si>
  <si>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</si>
  <si>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</si>
  <si>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</si>
  <si>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</si>
  <si>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</si>
  <si>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</si>
  <si>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</si>
  <si>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</si>
  <si>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</si>
  <si>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</si>
  <si>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2016:1</t>
  </si>
  <si>
    <t>2016:2</t>
  </si>
  <si>
    <t>2016:3</t>
  </si>
  <si>
    <t>2016:4</t>
  </si>
  <si>
    <t>2017:1</t>
  </si>
  <si>
    <t>ממוצע 2017</t>
  </si>
  <si>
    <t>ממוצע 2016</t>
  </si>
  <si>
    <t>2017:2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</si>
</sst>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49" fontId="0" fillId="0" borderId="1" xfId="0" applyNumberForma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יולי 2017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נתונים'!$A$174:$A$284</c:f>
              <c:numCache>
                <c:formatCode>mmm\-yy</c:formatCode>
                <c:ptCount val="111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</c:numCache>
            </c:numRef>
          </c:cat>
          <c:val>
            <c:numRef>
              <c:f>'מדד מלניק - נתונים'!$B$174:$B$284</c:f>
              <c:numCache>
                <c:formatCode>0.0</c:formatCode>
                <c:ptCount val="111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104.08835173552886</c:v>
                </c:pt>
                <c:pt idx="57">
                  <c:v>104.00914592778989</c:v>
                </c:pt>
                <c:pt idx="58">
                  <c:v>104.08585443398135</c:v>
                </c:pt>
                <c:pt idx="59">
                  <c:v>104.26701651853092</c:v>
                </c:pt>
                <c:pt idx="60">
                  <c:v>104.63741438410052</c:v>
                </c:pt>
                <c:pt idx="61">
                  <c:v>105.01442663169043</c:v>
                </c:pt>
                <c:pt idx="62">
                  <c:v>105.46978917219836</c:v>
                </c:pt>
                <c:pt idx="63">
                  <c:v>105.41085075202746</c:v>
                </c:pt>
                <c:pt idx="64">
                  <c:v>105.67344334516275</c:v>
                </c:pt>
                <c:pt idx="65">
                  <c:v>106.02693576559359</c:v>
                </c:pt>
                <c:pt idx="66">
                  <c:v>106.21560056980921</c:v>
                </c:pt>
                <c:pt idx="67">
                  <c:v>106.37756664877118</c:v>
                </c:pt>
                <c:pt idx="68">
                  <c:v>106.54219403600015</c:v>
                </c:pt>
                <c:pt idx="69">
                  <c:v>107.22792190911237</c:v>
                </c:pt>
                <c:pt idx="70">
                  <c:v>107.57349408719618</c:v>
                </c:pt>
                <c:pt idx="71">
                  <c:v>107.66179702129919</c:v>
                </c:pt>
                <c:pt idx="72">
                  <c:v>107.9200362937725</c:v>
                </c:pt>
                <c:pt idx="73">
                  <c:v>108.22474692727869</c:v>
                </c:pt>
                <c:pt idx="74">
                  <c:v>108.08066368355264</c:v>
                </c:pt>
                <c:pt idx="75">
                  <c:v>107.90780050103656</c:v>
                </c:pt>
                <c:pt idx="76">
                  <c:v>108.44567531023172</c:v>
                </c:pt>
                <c:pt idx="77">
                  <c:v>108.69068470577623</c:v>
                </c:pt>
                <c:pt idx="78">
                  <c:v>108.7609000099111</c:v>
                </c:pt>
                <c:pt idx="79">
                  <c:v>109.16830592548843</c:v>
                </c:pt>
                <c:pt idx="80">
                  <c:v>109.50270273502605</c:v>
                </c:pt>
                <c:pt idx="81">
                  <c:v>109.76501739262881</c:v>
                </c:pt>
                <c:pt idx="82">
                  <c:v>109.69317667011957</c:v>
                </c:pt>
                <c:pt idx="83">
                  <c:v>109.7783412841866</c:v>
                </c:pt>
                <c:pt idx="84">
                  <c:v>109.81782683732153</c:v>
                </c:pt>
                <c:pt idx="85">
                  <c:v>109.91883344004066</c:v>
                </c:pt>
                <c:pt idx="86">
                  <c:v>110.20536561197818</c:v>
                </c:pt>
                <c:pt idx="87">
                  <c:v>110.6654576686277</c:v>
                </c:pt>
                <c:pt idx="88">
                  <c:v>110.79865321723103</c:v>
                </c:pt>
                <c:pt idx="89">
                  <c:v>111.13200780183527</c:v>
                </c:pt>
                <c:pt idx="90">
                  <c:v>111.80280616377942</c:v>
                </c:pt>
                <c:pt idx="91">
                  <c:v>112.12806413215301</c:v>
                </c:pt>
                <c:pt idx="92">
                  <c:v>112.23691542203144</c:v>
                </c:pt>
                <c:pt idx="93">
                  <c:v>112.13370136871667</c:v>
                </c:pt>
                <c:pt idx="94">
                  <c:v>112.5433143377896</c:v>
                </c:pt>
                <c:pt idx="95">
                  <c:v>112.59800187127973</c:v>
                </c:pt>
                <c:pt idx="96">
                  <c:v>112.64708585142596</c:v>
                </c:pt>
                <c:pt idx="97">
                  <c:v>112.84656844891042</c:v>
                </c:pt>
                <c:pt idx="98">
                  <c:v>113.20022534435348</c:v>
                </c:pt>
                <c:pt idx="99">
                  <c:v>113.5558713824242</c:v>
                </c:pt>
                <c:pt idx="100">
                  <c:v>113.72628641245363</c:v>
                </c:pt>
                <c:pt idx="101">
                  <c:v>113.98937532552111</c:v>
                </c:pt>
                <c:pt idx="102">
                  <c:v>114.28499423201485</c:v>
                </c:pt>
                <c:pt idx="103">
                  <c:v>114.46518365741008</c:v>
                </c:pt>
                <c:pt idx="104">
                  <c:v>114.8490468054196</c:v>
                </c:pt>
                <c:pt idx="105">
                  <c:v>114.90004309318293</c:v>
                </c:pt>
                <c:pt idx="106">
                  <c:v>115.17004312204872</c:v>
                </c:pt>
                <c:pt idx="107">
                  <c:v>115.73195762893882</c:v>
                </c:pt>
                <c:pt idx="108">
                  <c:v>115.69736848176191</c:v>
                </c:pt>
                <c:pt idx="109">
                  <c:v>115.75395077212636</c:v>
                </c:pt>
                <c:pt idx="110">
                  <c:v>115.84469840542073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נתונים'!$A$174:$A$284</c:f>
              <c:numCache>
                <c:formatCode>mmm\-yy</c:formatCode>
                <c:ptCount val="111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</c:numCache>
            </c:numRef>
          </c:cat>
          <c:val>
            <c:numRef>
              <c:f>'מדד מלניק - נתונים'!$D$174:$D$284</c:f>
              <c:numCache>
                <c:formatCode>General</c:formatCode>
                <c:ptCount val="111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3268096"/>
        <c:axId val="-1813254496"/>
      </c:lineChart>
      <c:dateAx>
        <c:axId val="-1813268096"/>
        <c:scaling>
          <c:orientation val="minMax"/>
          <c:max val="430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13254496"/>
        <c:crosses val="autoZero"/>
        <c:auto val="1"/>
        <c:lblOffset val="100"/>
        <c:baseTimeUnit val="months"/>
      </c:dateAx>
      <c:valAx>
        <c:axId val="-181325449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1326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יולי 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נתונים'!$A$2:$A$284</c:f>
              <c:numCache>
                <c:formatCode>mmm\-yy</c:formatCode>
                <c:ptCount val="283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</c:numCache>
            </c:numRef>
          </c:cat>
          <c:val>
            <c:numRef>
              <c:f>'מדד מלניק - נתונים'!$B$2:$B$284</c:f>
              <c:numCache>
                <c:formatCode>0.0</c:formatCode>
                <c:ptCount val="283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104.08835173552886</c:v>
                </c:pt>
                <c:pt idx="229">
                  <c:v>104.00914592778989</c:v>
                </c:pt>
                <c:pt idx="230">
                  <c:v>104.08585443398135</c:v>
                </c:pt>
                <c:pt idx="231">
                  <c:v>104.26701651853092</c:v>
                </c:pt>
                <c:pt idx="232">
                  <c:v>104.63741438410052</c:v>
                </c:pt>
                <c:pt idx="233">
                  <c:v>105.01442663169043</c:v>
                </c:pt>
                <c:pt idx="234">
                  <c:v>105.46978917219836</c:v>
                </c:pt>
                <c:pt idx="235">
                  <c:v>105.41085075202746</c:v>
                </c:pt>
                <c:pt idx="236">
                  <c:v>105.67344334516275</c:v>
                </c:pt>
                <c:pt idx="237">
                  <c:v>106.02693576559359</c:v>
                </c:pt>
                <c:pt idx="238">
                  <c:v>106.21560056980921</c:v>
                </c:pt>
                <c:pt idx="239">
                  <c:v>106.37756664877118</c:v>
                </c:pt>
                <c:pt idx="240">
                  <c:v>106.54219403600015</c:v>
                </c:pt>
                <c:pt idx="241">
                  <c:v>107.22792190911237</c:v>
                </c:pt>
                <c:pt idx="242">
                  <c:v>107.57349408719618</c:v>
                </c:pt>
                <c:pt idx="243">
                  <c:v>107.66179702129919</c:v>
                </c:pt>
                <c:pt idx="244">
                  <c:v>107.9200362937725</c:v>
                </c:pt>
                <c:pt idx="245">
                  <c:v>108.22474692727869</c:v>
                </c:pt>
                <c:pt idx="246">
                  <c:v>108.08066368355264</c:v>
                </c:pt>
                <c:pt idx="247">
                  <c:v>107.90780050103656</c:v>
                </c:pt>
                <c:pt idx="248">
                  <c:v>108.44567531023172</c:v>
                </c:pt>
                <c:pt idx="249">
                  <c:v>108.69068470577623</c:v>
                </c:pt>
                <c:pt idx="250">
                  <c:v>108.7609000099111</c:v>
                </c:pt>
                <c:pt idx="251">
                  <c:v>109.16830592548843</c:v>
                </c:pt>
                <c:pt idx="252">
                  <c:v>109.50270273502605</c:v>
                </c:pt>
                <c:pt idx="253">
                  <c:v>109.76501739262881</c:v>
                </c:pt>
                <c:pt idx="254">
                  <c:v>109.69317667011957</c:v>
                </c:pt>
                <c:pt idx="255">
                  <c:v>109.7783412841866</c:v>
                </c:pt>
                <c:pt idx="256">
                  <c:v>109.81782683732153</c:v>
                </c:pt>
                <c:pt idx="257">
                  <c:v>109.91883344004066</c:v>
                </c:pt>
                <c:pt idx="258">
                  <c:v>110.20536561197818</c:v>
                </c:pt>
                <c:pt idx="259">
                  <c:v>110.6654576686277</c:v>
                </c:pt>
                <c:pt idx="260">
                  <c:v>110.79865321723103</c:v>
                </c:pt>
                <c:pt idx="261">
                  <c:v>111.13200780183527</c:v>
                </c:pt>
                <c:pt idx="262">
                  <c:v>111.80280616377942</c:v>
                </c:pt>
                <c:pt idx="263">
                  <c:v>112.12806413215301</c:v>
                </c:pt>
                <c:pt idx="264">
                  <c:v>112.23691542203144</c:v>
                </c:pt>
                <c:pt idx="265">
                  <c:v>112.13370136871667</c:v>
                </c:pt>
                <c:pt idx="266">
                  <c:v>112.5433143377896</c:v>
                </c:pt>
                <c:pt idx="267">
                  <c:v>112.59800187127973</c:v>
                </c:pt>
                <c:pt idx="268">
                  <c:v>112.64708585142596</c:v>
                </c:pt>
                <c:pt idx="269">
                  <c:v>112.84656844891042</c:v>
                </c:pt>
                <c:pt idx="270">
                  <c:v>113.20022534435348</c:v>
                </c:pt>
                <c:pt idx="271">
                  <c:v>113.5558713824242</c:v>
                </c:pt>
                <c:pt idx="272">
                  <c:v>113.72628641245363</c:v>
                </c:pt>
                <c:pt idx="273">
                  <c:v>113.98937532552111</c:v>
                </c:pt>
                <c:pt idx="274">
                  <c:v>114.28499423201485</c:v>
                </c:pt>
                <c:pt idx="275">
                  <c:v>114.46518365741008</c:v>
                </c:pt>
                <c:pt idx="276">
                  <c:v>114.8490468054196</c:v>
                </c:pt>
                <c:pt idx="277">
                  <c:v>114.90004309318293</c:v>
                </c:pt>
                <c:pt idx="278">
                  <c:v>115.17004312204872</c:v>
                </c:pt>
                <c:pt idx="279">
                  <c:v>115.73195762893882</c:v>
                </c:pt>
                <c:pt idx="280">
                  <c:v>115.69736848176191</c:v>
                </c:pt>
                <c:pt idx="281">
                  <c:v>115.75395077212636</c:v>
                </c:pt>
                <c:pt idx="282">
                  <c:v>115.84469840542073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נתונים'!$A$2:$A$284</c:f>
              <c:numCache>
                <c:formatCode>mmm\-yy</c:formatCode>
                <c:ptCount val="283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</c:numCache>
            </c:numRef>
          </c:cat>
          <c:val>
            <c:numRef>
              <c:f>'מדד מלניק - נתונים'!$D$2:$D$284</c:f>
              <c:numCache>
                <c:formatCode>0.0</c:formatCode>
                <c:ptCount val="283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3264288"/>
        <c:axId val="-1813263744"/>
      </c:lineChart>
      <c:dateAx>
        <c:axId val="-1813264288"/>
        <c:scaling>
          <c:orientation val="minMax"/>
          <c:max val="43070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13263744"/>
        <c:crosses val="autoZero"/>
        <c:auto val="1"/>
        <c:lblOffset val="100"/>
        <c:baseTimeUnit val="months"/>
      </c:dateAx>
      <c:valAx>
        <c:axId val="-18132637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1326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367" y="3510810"/>
          <a:ext cx="1625289" cy="200998"/>
        </a:xfrm>
        <a:prstGeom xmlns:a="http://schemas.openxmlformats.org/drawingml/2006/main" prst="wedgeRectCallout">
          <a:avLst>
            <a:gd name="adj1" fmla="val -245068"/>
            <a:gd name="adj2" fmla="val -928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796" y="2637336"/>
          <a:ext cx="1636261" cy="201207"/>
        </a:xfrm>
        <a:prstGeom xmlns:a="http://schemas.openxmlformats.org/drawingml/2006/main" prst="wedgeRectCallout">
          <a:avLst>
            <a:gd name="adj1" fmla="val -93763"/>
            <a:gd name="adj2" fmla="val -182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0.60909</cdr:x>
      <cdr:y>0.71134</cdr:y>
    </cdr:from>
    <cdr:to>
      <cdr:x>0.78143</cdr:x>
      <cdr:y>0.74671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2344" y="4318261"/>
          <a:ext cx="1602142" cy="214717"/>
        </a:xfrm>
        <a:prstGeom xmlns:a="http://schemas.openxmlformats.org/drawingml/2006/main" prst="wedgeRectCallout">
          <a:avLst>
            <a:gd name="adj1" fmla="val -148189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0.07856</cdr:x>
      <cdr:y>0.30993</cdr:y>
    </cdr:from>
    <cdr:to>
      <cdr:x>0.27369</cdr:x>
      <cdr:y>0.34478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325" y="1881461"/>
          <a:ext cx="1814007" cy="211560"/>
        </a:xfrm>
        <a:prstGeom xmlns:a="http://schemas.openxmlformats.org/drawingml/2006/main" prst="wedgeRectCallout">
          <a:avLst>
            <a:gd name="adj1" fmla="val 72062"/>
            <a:gd name="adj2" fmla="val 8234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0.37819</cdr:x>
      <cdr:y>0.76985</cdr:y>
    </cdr:from>
    <cdr:to>
      <cdr:x>0.55599</cdr:x>
      <cdr:y>0.80496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806" y="4673451"/>
          <a:ext cx="1652899" cy="213139"/>
        </a:xfrm>
        <a:prstGeom xmlns:a="http://schemas.openxmlformats.org/drawingml/2006/main" prst="wedgeRectCallout">
          <a:avLst>
            <a:gd name="adj1" fmla="val -111465"/>
            <a:gd name="adj2" fmla="val -1695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0.5233</cdr:y>
    </cdr:from>
    <cdr:to>
      <cdr:x>0.16656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76745"/>
          <a:ext cx="1510293" cy="209375"/>
        </a:xfrm>
        <a:prstGeom xmlns:a="http://schemas.openxmlformats.org/drawingml/2006/main" prst="wedgeRectCallout">
          <a:avLst>
            <a:gd name="adj1" fmla="val 36654"/>
            <a:gd name="adj2" fmla="val 619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0.34634</cdr:x>
      <cdr:y>0.17696</cdr:y>
    </cdr:from>
    <cdr:to>
      <cdr:x>0.57971</cdr:x>
      <cdr:y>0.22807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715" y="1074253"/>
          <a:ext cx="2169501" cy="310269"/>
        </a:xfrm>
        <a:prstGeom xmlns:a="http://schemas.openxmlformats.org/drawingml/2006/main" prst="wedgeRectCallout">
          <a:avLst>
            <a:gd name="adj1" fmla="val 73136"/>
            <a:gd name="adj2" fmla="val 4315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2089" y="2634580"/>
          <a:ext cx="1634586" cy="200997"/>
        </a:xfrm>
        <a:prstGeom xmlns:a="http://schemas.openxmlformats.org/drawingml/2006/main" prst="wedgeRectCallout">
          <a:avLst>
            <a:gd name="adj1" fmla="val -110856"/>
            <a:gd name="adj2" fmla="val -2271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topLeftCell="A28" workbookViewId="0">
      <selection activeCell="F42" sqref="F42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42948</v>
      </c>
      <c r="E1" s="54"/>
      <c r="F1" s="54"/>
      <c r="G1" s="54"/>
      <c r="I1" s="1"/>
      <c r="J1" s="47"/>
      <c r="K1" s="48"/>
      <c r="L1" s="48"/>
      <c r="M1" s="2"/>
      <c r="N1" s="3"/>
      <c r="O1" s="85"/>
      <c r="P1" s="85"/>
      <c r="Q1" s="85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8"/>
      <c r="P2" s="88"/>
      <c r="Q2" s="88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6"/>
      <c r="P3" s="86"/>
      <c r="Q3" s="86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7"/>
      <c r="P4" s="87"/>
      <c r="Q4" s="87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105.35555830256934</v>
      </c>
      <c r="D18" s="56">
        <v>104.2373272918998</v>
      </c>
      <c r="E18" s="56">
        <v>104.68071493794935</v>
      </c>
      <c r="F18" s="56">
        <v>105.10636632376537</v>
      </c>
      <c r="G18" s="56">
        <v>2.5201380982011967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107.94266222934847</v>
      </c>
      <c r="D19" s="56">
        <v>108.49611221669453</v>
      </c>
      <c r="E19" s="56">
        <v>106.8004208339978</v>
      </c>
      <c r="F19" s="56">
        <v>108.01701836755468</v>
      </c>
      <c r="G19" s="56">
        <v>2.7692442861391164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106.2178743160338</v>
      </c>
      <c r="C20" s="56">
        <v>113.91712012304505</v>
      </c>
      <c r="D20" s="56">
        <v>113.79239994555384</v>
      </c>
      <c r="E20" s="56">
        <v>108.99459129920159</v>
      </c>
      <c r="F20" s="56">
        <v>110.43402107957736</v>
      </c>
      <c r="G20" s="56">
        <v>2.2376128767026549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4">
        <v>2016</v>
      </c>
      <c r="B21" s="52">
        <v>105.93599734704028</v>
      </c>
      <c r="C21" s="52">
        <v>120.03196996615249</v>
      </c>
      <c r="D21" s="52">
        <v>122.44470043610009</v>
      </c>
      <c r="E21" s="52">
        <v>112.49564272252945</v>
      </c>
      <c r="F21" s="52">
        <v>113.18562697119428</v>
      </c>
      <c r="G21" s="52">
        <v>2.4916288157561084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5.5" x14ac:dyDescent="0.35">
      <c r="A22" s="74"/>
      <c r="B22" s="74"/>
      <c r="C22" s="74"/>
      <c r="D22" s="75" t="s">
        <v>15</v>
      </c>
      <c r="E22" s="74"/>
      <c r="F22" s="74"/>
      <c r="G22" s="74"/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41</v>
      </c>
      <c r="B23" s="56">
        <v>105.42198640358149</v>
      </c>
      <c r="C23" s="56">
        <v>118.09064933792311</v>
      </c>
      <c r="D23" s="56">
        <v>121.47900776718919</v>
      </c>
      <c r="E23" s="56">
        <v>2345.8965172614967</v>
      </c>
      <c r="F23" s="56">
        <v>112.30464370951259</v>
      </c>
      <c r="G23" s="56">
        <v>0.6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42</v>
      </c>
      <c r="B24" s="56">
        <v>107.21273420659925</v>
      </c>
      <c r="C24" s="56">
        <v>119.79074629715785</v>
      </c>
      <c r="D24" s="56">
        <v>122.67575414232259</v>
      </c>
      <c r="E24" s="56">
        <v>2364.1593781019233</v>
      </c>
      <c r="F24" s="56">
        <v>112.69721872387206</v>
      </c>
      <c r="G24" s="56">
        <v>0.3495625838722205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43</v>
      </c>
      <c r="B25" s="56">
        <v>105.22301442546839</v>
      </c>
      <c r="C25" s="56">
        <v>121.2089558863332</v>
      </c>
      <c r="D25" s="56">
        <v>121.94929195959678</v>
      </c>
      <c r="E25" s="56">
        <v>2394.346384261296</v>
      </c>
      <c r="F25" s="56">
        <v>113.49412771307712</v>
      </c>
      <c r="G25" s="56">
        <v>0.70712391861029733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44</v>
      </c>
      <c r="B26" s="56">
        <v>105.88625435251203</v>
      </c>
      <c r="C26" s="56">
        <v>121.03752834319583</v>
      </c>
      <c r="D26" s="56">
        <v>123.67474787529184</v>
      </c>
      <c r="E26" s="56">
        <v>2386.4639870238957</v>
      </c>
      <c r="F26" s="56">
        <v>114.24651773831536</v>
      </c>
      <c r="G26" s="56">
        <v>0.66293299961770469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45</v>
      </c>
      <c r="B27" s="56">
        <v>105.95257834521638</v>
      </c>
      <c r="C27" s="56">
        <v>123.42010319420613</v>
      </c>
      <c r="D27" s="56">
        <v>121.28742783033302</v>
      </c>
      <c r="E27" s="56">
        <v>2409.7520576636775</v>
      </c>
      <c r="F27" s="56">
        <v>114.97304434021711</v>
      </c>
      <c r="G27" s="56">
        <v>0.63592888105865608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" x14ac:dyDescent="0.3">
      <c r="A28" s="84" t="s">
        <v>48</v>
      </c>
      <c r="B28" s="52">
        <v>109.86569391477366</v>
      </c>
      <c r="C28" s="52">
        <v>123.47568209404794</v>
      </c>
      <c r="D28" s="52">
        <v>126.6857174725498</v>
      </c>
      <c r="E28" s="52">
        <v>2405.6640615357924</v>
      </c>
      <c r="F28" s="52">
        <v>115.72775896094238</v>
      </c>
      <c r="G28" s="52">
        <v>0.65642744789116136</v>
      </c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5.5" x14ac:dyDescent="0.35">
      <c r="A29" s="74"/>
      <c r="B29" s="74"/>
      <c r="C29" s="74"/>
      <c r="D29" s="75" t="s">
        <v>16</v>
      </c>
      <c r="E29" s="74"/>
      <c r="F29" s="74"/>
      <c r="G29" s="74"/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42552</v>
      </c>
      <c r="B30" s="56">
        <v>103.96285856408556</v>
      </c>
      <c r="C30" s="56">
        <v>121.09829558287544</v>
      </c>
      <c r="D30" s="56">
        <v>123.820091814831</v>
      </c>
      <c r="E30" s="58">
        <v>2381.4235131145911</v>
      </c>
      <c r="F30" s="56">
        <v>113.2002253443535</v>
      </c>
      <c r="G30" s="56">
        <v>0.3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42583</v>
      </c>
      <c r="B31" s="56">
        <v>107.14641021389488</v>
      </c>
      <c r="C31" s="56">
        <v>121.07626642883542</v>
      </c>
      <c r="D31" s="56">
        <v>119.81912306025693</v>
      </c>
      <c r="E31" s="58">
        <v>2378.4782798854098</v>
      </c>
      <c r="F31" s="56">
        <v>113.55587138242423</v>
      </c>
      <c r="G31" s="56">
        <v>0.31417431987335043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42614</v>
      </c>
      <c r="B32" s="56">
        <v>104.5597744984248</v>
      </c>
      <c r="C32" s="56">
        <v>121.45230564728875</v>
      </c>
      <c r="D32" s="56">
        <v>122.20866100370242</v>
      </c>
      <c r="E32" s="58">
        <v>2423.137359783887</v>
      </c>
      <c r="F32" s="56">
        <v>113.72628641245366</v>
      </c>
      <c r="G32" s="56">
        <v>0.15007152686585812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42644</v>
      </c>
      <c r="B33" s="56">
        <v>103.06748466257669</v>
      </c>
      <c r="C33" s="56">
        <v>118.09229563452119</v>
      </c>
      <c r="D33" s="56">
        <v>121.06116825621731</v>
      </c>
      <c r="E33" s="58">
        <v>2354.0595635516684</v>
      </c>
      <c r="F33" s="56">
        <v>113.98937532552114</v>
      </c>
      <c r="G33" s="56">
        <v>0.23133518324278679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42675</v>
      </c>
      <c r="B34" s="56">
        <v>107.34538219200797</v>
      </c>
      <c r="C34" s="56">
        <v>122.53254211024336</v>
      </c>
      <c r="D34" s="56">
        <v>121.31517017421328</v>
      </c>
      <c r="E34" s="58">
        <v>2405.2973446029628</v>
      </c>
      <c r="F34" s="56">
        <v>114.28499423201485</v>
      </c>
      <c r="G34" s="56">
        <v>0.25933900036692048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42705</v>
      </c>
      <c r="B35" s="56">
        <v>107.24589620295141</v>
      </c>
      <c r="C35" s="56">
        <v>122.48774728482294</v>
      </c>
      <c r="D35" s="56">
        <v>128.64790519544499</v>
      </c>
      <c r="E35" s="58">
        <v>2400.0350529170555</v>
      </c>
      <c r="F35" s="56">
        <v>114.46518365741009</v>
      </c>
      <c r="G35" s="56">
        <v>0.15766674059538577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42736</v>
      </c>
      <c r="B36" s="56">
        <v>107.24589620295141</v>
      </c>
      <c r="C36" s="56">
        <v>123.86574180960434</v>
      </c>
      <c r="D36" s="56">
        <v>119.31272116275744</v>
      </c>
      <c r="E36" s="58">
        <v>2410.2749637182342</v>
      </c>
      <c r="F36" s="56">
        <v>114.84904680541963</v>
      </c>
      <c r="G36" s="56">
        <v>0.33535362958785342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42767</v>
      </c>
      <c r="B37" s="56">
        <v>103.06748466257669</v>
      </c>
      <c r="C37" s="56">
        <v>122.00305732122092</v>
      </c>
      <c r="D37" s="56">
        <v>122.53090720920761</v>
      </c>
      <c r="E37" s="58">
        <v>2408.297890547713</v>
      </c>
      <c r="F37" s="56">
        <v>114.90004309318293</v>
      </c>
      <c r="G37" s="56">
        <v>4.440288289870864E-2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42795</v>
      </c>
      <c r="B38" s="56">
        <v>107.54435417012103</v>
      </c>
      <c r="C38" s="56">
        <v>124.39151045179312</v>
      </c>
      <c r="D38" s="56">
        <v>122.01865511903398</v>
      </c>
      <c r="E38" s="58">
        <v>2410.6833187250845</v>
      </c>
      <c r="F38" s="56">
        <v>115.17004312204875</v>
      </c>
      <c r="G38" s="56">
        <v>0.23498688216057051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42826</v>
      </c>
      <c r="B39" s="56">
        <v>112.02122367766538</v>
      </c>
      <c r="C39" s="56">
        <v>124.09207109191924</v>
      </c>
      <c r="D39" s="56">
        <v>128.0927577373339</v>
      </c>
      <c r="E39" s="58">
        <v>2406.6030663604583</v>
      </c>
      <c r="F39" s="56">
        <v>115.73195762893884</v>
      </c>
      <c r="G39" s="56">
        <v>0.48789988408237672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42856</v>
      </c>
      <c r="B40" s="56">
        <v>107.74332614823412</v>
      </c>
      <c r="C40" s="56">
        <v>122.33889407959235</v>
      </c>
      <c r="D40" s="56">
        <v>127.71608110824624</v>
      </c>
      <c r="E40" s="58">
        <v>2405.1945591234589</v>
      </c>
      <c r="F40" s="56">
        <v>115.69736848176193</v>
      </c>
      <c r="G40" s="56">
        <v>-2.9887291190400234E-2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42887</v>
      </c>
      <c r="B41" s="56">
        <v>109.83253191842151</v>
      </c>
      <c r="C41" s="56">
        <v>123.99608111063225</v>
      </c>
      <c r="D41" s="56">
        <v>124.24831357206925</v>
      </c>
      <c r="E41" s="58"/>
      <c r="F41" s="56">
        <v>115.75395077212637</v>
      </c>
      <c r="G41" s="56">
        <v>4.8905425513945389E-2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7">
        <v>42917</v>
      </c>
      <c r="B42" s="52"/>
      <c r="C42" s="52"/>
      <c r="D42" s="52">
        <v>125.05760304136277</v>
      </c>
      <c r="E42" s="66"/>
      <c r="F42" s="52">
        <v>115.84469840542076</v>
      </c>
      <c r="G42" s="52">
        <v>7.8397007349684245E-2</v>
      </c>
      <c r="H42" s="3"/>
      <c r="I42" s="10"/>
      <c r="J42" s="16"/>
      <c r="K42" s="17"/>
      <c r="L42" s="17"/>
      <c r="M42" s="17"/>
    </row>
    <row r="43" spans="1:17" x14ac:dyDescent="0.25">
      <c r="A43" s="76" t="s">
        <v>17</v>
      </c>
      <c r="B43" s="77"/>
      <c r="C43" s="77"/>
      <c r="D43" s="53"/>
      <c r="E43" s="53"/>
      <c r="F43" s="53"/>
      <c r="G43" s="53"/>
      <c r="H43" s="3"/>
    </row>
    <row r="44" spans="1:17" x14ac:dyDescent="0.25">
      <c r="A44" s="79" t="s">
        <v>37</v>
      </c>
      <c r="B44" s="80"/>
      <c r="C44" s="80"/>
      <c r="D44" s="52"/>
      <c r="E44" s="66"/>
      <c r="F44" s="52"/>
      <c r="G44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rightToLeft="1" tabSelected="1" topLeftCell="A259" workbookViewId="0">
      <selection activeCell="P276" sqref="P276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81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81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81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81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81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81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81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81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81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81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81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81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81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81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81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81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81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81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81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81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81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81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81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81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81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81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81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81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81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81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81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81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81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81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81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81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81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81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81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81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81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81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81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81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81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81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81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81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81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81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81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81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81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81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81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81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81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81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81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81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81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81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81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81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81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81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81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81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81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81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81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81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81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81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81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81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81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81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81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81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81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81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81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81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81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81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81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81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81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81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81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81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81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81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81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81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81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81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81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81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81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81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81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81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81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81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81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81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81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81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81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81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81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81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81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81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81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81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81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81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81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81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81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81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81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81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81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81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81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81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81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81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81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81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81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81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81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81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81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81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81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81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81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81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81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81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81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81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81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81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81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81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81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81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81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81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81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81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81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81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81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81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81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81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81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81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81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81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82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81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81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81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81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81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81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81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81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81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81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81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81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81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81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81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81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81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81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81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81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81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81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81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81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81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81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81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81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81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81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81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81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81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81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81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81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81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81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81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81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81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81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81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81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81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81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81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81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81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81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81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81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83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81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81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81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81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81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81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81">
        <v>104.08835173552886</v>
      </c>
      <c r="C230" s="63"/>
      <c r="E230" s="26">
        <f>AVERAGE($B$230:$B$241)</f>
        <v>105.10636632376537</v>
      </c>
    </row>
    <row r="231" spans="1:8" x14ac:dyDescent="0.25">
      <c r="A231" s="18">
        <v>41333</v>
      </c>
      <c r="B231" s="81">
        <v>104.00914592778989</v>
      </c>
      <c r="C231" s="63"/>
      <c r="E231" s="26">
        <f t="shared" ref="E231:E241" si="12">AVERAGE($B$230:$B$241)</f>
        <v>105.10636632376537</v>
      </c>
    </row>
    <row r="232" spans="1:8" x14ac:dyDescent="0.25">
      <c r="A232" s="18">
        <v>41364</v>
      </c>
      <c r="B232" s="81">
        <v>104.08585443398135</v>
      </c>
      <c r="C232" s="63"/>
      <c r="E232" s="26">
        <f t="shared" si="12"/>
        <v>105.10636632376537</v>
      </c>
    </row>
    <row r="233" spans="1:8" x14ac:dyDescent="0.25">
      <c r="A233" s="18">
        <v>41394</v>
      </c>
      <c r="B233" s="81">
        <v>104.26701651853092</v>
      </c>
      <c r="C233" s="63"/>
      <c r="E233" s="26">
        <f t="shared" si="12"/>
        <v>105.10636632376537</v>
      </c>
    </row>
    <row r="234" spans="1:8" x14ac:dyDescent="0.25">
      <c r="A234" s="18">
        <v>41425</v>
      </c>
      <c r="B234" s="81">
        <v>104.63741438410052</v>
      </c>
      <c r="C234" s="63"/>
      <c r="E234" s="26">
        <f t="shared" si="12"/>
        <v>105.10636632376537</v>
      </c>
      <c r="H234" t="s">
        <v>28</v>
      </c>
    </row>
    <row r="235" spans="1:8" x14ac:dyDescent="0.25">
      <c r="A235" s="18">
        <v>41455</v>
      </c>
      <c r="B235" s="81">
        <v>105.01442663169043</v>
      </c>
      <c r="C235" s="63"/>
      <c r="E235" s="26">
        <f t="shared" si="12"/>
        <v>105.10636632376537</v>
      </c>
      <c r="F235" s="57" t="s">
        <v>35</v>
      </c>
      <c r="G235" t="s">
        <v>27</v>
      </c>
      <c r="H235" s="22">
        <f>(E235/E223-1)*100</f>
        <v>2.5201380982011967</v>
      </c>
    </row>
    <row r="236" spans="1:8" x14ac:dyDescent="0.25">
      <c r="A236" s="18">
        <v>41486</v>
      </c>
      <c r="B236" s="81">
        <v>105.46978917219836</v>
      </c>
      <c r="C236" s="63"/>
      <c r="E236" s="26">
        <f t="shared" si="12"/>
        <v>105.10636632376537</v>
      </c>
    </row>
    <row r="237" spans="1:8" x14ac:dyDescent="0.25">
      <c r="A237" s="18">
        <v>41517</v>
      </c>
      <c r="B237" s="81">
        <v>105.41085075202746</v>
      </c>
      <c r="C237" s="63"/>
      <c r="E237" s="26">
        <f t="shared" si="12"/>
        <v>105.10636632376537</v>
      </c>
    </row>
    <row r="238" spans="1:8" x14ac:dyDescent="0.25">
      <c r="A238" s="18">
        <v>41547</v>
      </c>
      <c r="B238" s="81">
        <v>105.67344334516275</v>
      </c>
      <c r="C238" s="63"/>
      <c r="E238" s="26">
        <f t="shared" si="12"/>
        <v>105.10636632376537</v>
      </c>
    </row>
    <row r="239" spans="1:8" x14ac:dyDescent="0.25">
      <c r="A239" s="18">
        <v>41578</v>
      </c>
      <c r="B239" s="81">
        <v>106.02693576559359</v>
      </c>
      <c r="C239" s="63"/>
      <c r="E239" s="26">
        <f t="shared" si="12"/>
        <v>105.10636632376537</v>
      </c>
    </row>
    <row r="240" spans="1:8" x14ac:dyDescent="0.25">
      <c r="A240" s="18">
        <v>41608</v>
      </c>
      <c r="B240" s="81">
        <v>106.21560056980921</v>
      </c>
      <c r="C240" s="63"/>
      <c r="E240" s="26">
        <f t="shared" si="12"/>
        <v>105.10636632376537</v>
      </c>
    </row>
    <row r="241" spans="1:8" x14ac:dyDescent="0.25">
      <c r="A241" s="18">
        <v>41639</v>
      </c>
      <c r="B241" s="81">
        <v>106.37756664877118</v>
      </c>
      <c r="C241" s="19"/>
      <c r="E241" s="26">
        <f t="shared" si="12"/>
        <v>105.10636632376537</v>
      </c>
    </row>
    <row r="242" spans="1:8" x14ac:dyDescent="0.25">
      <c r="A242" s="18">
        <v>41670</v>
      </c>
      <c r="B242" s="81">
        <v>106.54219403600015</v>
      </c>
      <c r="C242" s="19"/>
      <c r="E242" s="26">
        <f>AVERAGE($B$242:$B$253)</f>
        <v>108.01701836755467</v>
      </c>
    </row>
    <row r="243" spans="1:8" x14ac:dyDescent="0.25">
      <c r="A243" s="18">
        <v>41698</v>
      </c>
      <c r="B243" s="81">
        <v>107.22792190911237</v>
      </c>
      <c r="C243" s="63"/>
      <c r="E243" s="26">
        <f t="shared" ref="E243:E253" si="13">AVERAGE($B$242:$B$253)</f>
        <v>108.01701836755467</v>
      </c>
    </row>
    <row r="244" spans="1:8" x14ac:dyDescent="0.25">
      <c r="A244" s="18">
        <v>41729</v>
      </c>
      <c r="B244" s="81">
        <v>107.57349408719618</v>
      </c>
      <c r="C244" s="63"/>
      <c r="E244" s="26">
        <f t="shared" si="13"/>
        <v>108.01701836755467</v>
      </c>
    </row>
    <row r="245" spans="1:8" x14ac:dyDescent="0.25">
      <c r="A245" s="18">
        <v>41759</v>
      </c>
      <c r="B245" s="81">
        <v>107.66179702129919</v>
      </c>
      <c r="C245" s="19"/>
      <c r="E245" s="26">
        <f t="shared" si="13"/>
        <v>108.01701836755467</v>
      </c>
    </row>
    <row r="246" spans="1:8" x14ac:dyDescent="0.25">
      <c r="A246" s="18">
        <v>41790</v>
      </c>
      <c r="B246" s="81">
        <v>107.9200362937725</v>
      </c>
      <c r="C246" s="19"/>
      <c r="E246" s="26">
        <f t="shared" si="13"/>
        <v>108.01701836755467</v>
      </c>
      <c r="H246" t="s">
        <v>28</v>
      </c>
    </row>
    <row r="247" spans="1:8" x14ac:dyDescent="0.25">
      <c r="A247" s="18">
        <v>41820</v>
      </c>
      <c r="B247" s="81">
        <v>108.22474692727869</v>
      </c>
      <c r="E247" s="26">
        <f t="shared" si="13"/>
        <v>108.01701836755467</v>
      </c>
      <c r="F247" s="57" t="s">
        <v>36</v>
      </c>
      <c r="G247" t="s">
        <v>27</v>
      </c>
      <c r="H247" s="22">
        <f>(E247/E235-1)*100</f>
        <v>2.7692442861390942</v>
      </c>
    </row>
    <row r="248" spans="1:8" x14ac:dyDescent="0.25">
      <c r="A248" s="18">
        <v>41851</v>
      </c>
      <c r="B248" s="81">
        <v>108.08066368355264</v>
      </c>
      <c r="E248" s="26">
        <f t="shared" si="13"/>
        <v>108.01701836755467</v>
      </c>
    </row>
    <row r="249" spans="1:8" x14ac:dyDescent="0.25">
      <c r="A249" s="18">
        <v>41882</v>
      </c>
      <c r="B249" s="81">
        <v>107.90780050103656</v>
      </c>
      <c r="E249" s="26">
        <f t="shared" si="13"/>
        <v>108.01701836755467</v>
      </c>
    </row>
    <row r="250" spans="1:8" x14ac:dyDescent="0.25">
      <c r="A250" s="18">
        <v>41912</v>
      </c>
      <c r="B250" s="81">
        <v>108.44567531023172</v>
      </c>
      <c r="E250" s="26">
        <f t="shared" si="13"/>
        <v>108.01701836755467</v>
      </c>
    </row>
    <row r="251" spans="1:8" x14ac:dyDescent="0.25">
      <c r="A251" s="18">
        <v>41943</v>
      </c>
      <c r="B251" s="81">
        <v>108.69068470577623</v>
      </c>
      <c r="E251" s="26">
        <f t="shared" si="13"/>
        <v>108.01701836755467</v>
      </c>
    </row>
    <row r="252" spans="1:8" x14ac:dyDescent="0.25">
      <c r="A252" s="18">
        <v>41973</v>
      </c>
      <c r="B252" s="81">
        <v>108.7609000099111</v>
      </c>
      <c r="E252" s="26">
        <f t="shared" si="13"/>
        <v>108.01701836755467</v>
      </c>
    </row>
    <row r="253" spans="1:8" x14ac:dyDescent="0.25">
      <c r="A253" s="18">
        <v>42004</v>
      </c>
      <c r="B253" s="81">
        <v>109.16830592548843</v>
      </c>
      <c r="E253" s="26">
        <f t="shared" si="13"/>
        <v>108.01701836755467</v>
      </c>
    </row>
    <row r="254" spans="1:8" x14ac:dyDescent="0.25">
      <c r="A254" s="18">
        <v>42035</v>
      </c>
      <c r="B254" s="81">
        <v>109.50270273502605</v>
      </c>
      <c r="E254" s="26">
        <f>AVERAGE($B$254:$B$265)</f>
        <v>110.43402107957733</v>
      </c>
    </row>
    <row r="255" spans="1:8" x14ac:dyDescent="0.25">
      <c r="A255" s="18">
        <v>42063</v>
      </c>
      <c r="B255" s="81">
        <v>109.76501739262881</v>
      </c>
      <c r="E255" s="26">
        <f t="shared" ref="E255:E265" si="14">AVERAGE($B$254:$B$265)</f>
        <v>110.43402107957733</v>
      </c>
    </row>
    <row r="256" spans="1:8" x14ac:dyDescent="0.25">
      <c r="A256" s="18">
        <v>42094</v>
      </c>
      <c r="B256" s="81">
        <v>109.69317667011957</v>
      </c>
      <c r="E256" s="26">
        <f t="shared" si="14"/>
        <v>110.43402107957733</v>
      </c>
    </row>
    <row r="257" spans="1:8" x14ac:dyDescent="0.25">
      <c r="A257" s="18">
        <v>42124</v>
      </c>
      <c r="B257" s="81">
        <v>109.7783412841866</v>
      </c>
      <c r="E257" s="26">
        <f t="shared" si="14"/>
        <v>110.43402107957733</v>
      </c>
    </row>
    <row r="258" spans="1:8" x14ac:dyDescent="0.25">
      <c r="A258" s="18">
        <v>42155</v>
      </c>
      <c r="B258" s="81">
        <v>109.81782683732153</v>
      </c>
      <c r="E258" s="26">
        <f t="shared" si="14"/>
        <v>110.43402107957733</v>
      </c>
      <c r="H258" t="s">
        <v>28</v>
      </c>
    </row>
    <row r="259" spans="1:8" x14ac:dyDescent="0.25">
      <c r="A259" s="18">
        <v>42185</v>
      </c>
      <c r="B259" s="81">
        <v>109.91883344004066</v>
      </c>
      <c r="E259" s="26">
        <f t="shared" si="14"/>
        <v>110.43402107957733</v>
      </c>
      <c r="F259" s="57" t="s">
        <v>40</v>
      </c>
      <c r="G259" t="s">
        <v>27</v>
      </c>
      <c r="H259" s="22">
        <f>(E259/E247-1)*100</f>
        <v>2.2376128767026549</v>
      </c>
    </row>
    <row r="260" spans="1:8" x14ac:dyDescent="0.25">
      <c r="A260" s="18">
        <v>42216</v>
      </c>
      <c r="B260" s="81">
        <v>110.20536561197818</v>
      </c>
      <c r="E260" s="26">
        <f t="shared" si="14"/>
        <v>110.43402107957733</v>
      </c>
    </row>
    <row r="261" spans="1:8" x14ac:dyDescent="0.25">
      <c r="A261" s="18">
        <v>42247</v>
      </c>
      <c r="B261" s="81">
        <v>110.6654576686277</v>
      </c>
      <c r="E261" s="26">
        <f t="shared" si="14"/>
        <v>110.43402107957733</v>
      </c>
    </row>
    <row r="262" spans="1:8" x14ac:dyDescent="0.25">
      <c r="A262" s="18">
        <v>42277</v>
      </c>
      <c r="B262" s="81">
        <v>110.79865321723103</v>
      </c>
      <c r="E262" s="26">
        <f t="shared" si="14"/>
        <v>110.43402107957733</v>
      </c>
    </row>
    <row r="263" spans="1:8" x14ac:dyDescent="0.25">
      <c r="A263" s="18">
        <v>42308</v>
      </c>
      <c r="B263" s="81">
        <v>111.13200780183527</v>
      </c>
      <c r="E263" s="26">
        <f t="shared" si="14"/>
        <v>110.43402107957733</v>
      </c>
    </row>
    <row r="264" spans="1:8" x14ac:dyDescent="0.25">
      <c r="A264" s="18">
        <v>42338</v>
      </c>
      <c r="B264" s="81">
        <v>111.80280616377942</v>
      </c>
      <c r="E264" s="26">
        <f t="shared" si="14"/>
        <v>110.43402107957733</v>
      </c>
    </row>
    <row r="265" spans="1:8" x14ac:dyDescent="0.25">
      <c r="A265" s="18">
        <v>42369</v>
      </c>
      <c r="B265" s="81">
        <v>112.12806413215301</v>
      </c>
      <c r="E265" s="26">
        <f t="shared" si="14"/>
        <v>110.43402107957733</v>
      </c>
    </row>
    <row r="266" spans="1:8" x14ac:dyDescent="0.25">
      <c r="A266" s="18">
        <v>42400</v>
      </c>
      <c r="B266" s="81">
        <v>112.23691542203144</v>
      </c>
      <c r="E266" s="26">
        <f t="shared" ref="E266:E277" si="15">AVERAGE($B$266:$B$277)</f>
        <v>113.18562697119427</v>
      </c>
    </row>
    <row r="267" spans="1:8" x14ac:dyDescent="0.25">
      <c r="A267" s="18">
        <v>42429</v>
      </c>
      <c r="B267" s="81">
        <v>112.13370136871667</v>
      </c>
      <c r="E267" s="26">
        <f t="shared" si="15"/>
        <v>113.18562697119427</v>
      </c>
    </row>
    <row r="268" spans="1:8" x14ac:dyDescent="0.25">
      <c r="A268" s="18">
        <v>42460</v>
      </c>
      <c r="B268" s="81">
        <v>112.5433143377896</v>
      </c>
      <c r="E268" s="26">
        <f t="shared" si="15"/>
        <v>113.18562697119427</v>
      </c>
    </row>
    <row r="269" spans="1:8" x14ac:dyDescent="0.25">
      <c r="A269" s="18">
        <v>42490</v>
      </c>
      <c r="B269" s="81">
        <v>112.59800187127973</v>
      </c>
      <c r="E269" s="26">
        <f t="shared" si="15"/>
        <v>113.18562697119427</v>
      </c>
    </row>
    <row r="270" spans="1:8" x14ac:dyDescent="0.25">
      <c r="A270" s="18">
        <v>42521</v>
      </c>
      <c r="B270" s="81">
        <v>112.64708585142596</v>
      </c>
      <c r="E270" s="26">
        <f t="shared" si="15"/>
        <v>113.18562697119427</v>
      </c>
      <c r="H270" t="s">
        <v>28</v>
      </c>
    </row>
    <row r="271" spans="1:8" x14ac:dyDescent="0.25">
      <c r="A271" s="18">
        <v>42551</v>
      </c>
      <c r="B271" s="81">
        <v>112.84656844891042</v>
      </c>
      <c r="E271" s="26">
        <f t="shared" si="15"/>
        <v>113.18562697119427</v>
      </c>
      <c r="F271" s="57" t="s">
        <v>47</v>
      </c>
      <c r="G271" t="s">
        <v>27</v>
      </c>
      <c r="H271" s="22">
        <f>(E271/E259-1)*100</f>
        <v>2.4916288157561084</v>
      </c>
    </row>
    <row r="272" spans="1:8" x14ac:dyDescent="0.25">
      <c r="A272" s="18">
        <v>42582</v>
      </c>
      <c r="B272" s="81">
        <v>113.20022534435348</v>
      </c>
      <c r="E272" s="26">
        <f t="shared" si="15"/>
        <v>113.18562697119427</v>
      </c>
    </row>
    <row r="273" spans="1:8" x14ac:dyDescent="0.25">
      <c r="A273" s="18">
        <v>42613</v>
      </c>
      <c r="B273" s="81">
        <v>113.5558713824242</v>
      </c>
      <c r="E273" s="26">
        <f t="shared" si="15"/>
        <v>113.18562697119427</v>
      </c>
    </row>
    <row r="274" spans="1:8" x14ac:dyDescent="0.25">
      <c r="A274" s="18">
        <v>42643</v>
      </c>
      <c r="B274" s="81">
        <v>113.72628641245363</v>
      </c>
      <c r="E274" s="26">
        <f t="shared" si="15"/>
        <v>113.18562697119427</v>
      </c>
    </row>
    <row r="275" spans="1:8" x14ac:dyDescent="0.25">
      <c r="A275" s="18">
        <v>42674</v>
      </c>
      <c r="B275" s="81">
        <v>113.98937532552111</v>
      </c>
      <c r="E275" s="26">
        <f t="shared" si="15"/>
        <v>113.18562697119427</v>
      </c>
    </row>
    <row r="276" spans="1:8" x14ac:dyDescent="0.25">
      <c r="A276" s="18">
        <v>42704</v>
      </c>
      <c r="B276" s="81">
        <v>114.28499423201485</v>
      </c>
      <c r="E276" s="26">
        <f t="shared" si="15"/>
        <v>113.18562697119427</v>
      </c>
    </row>
    <row r="277" spans="1:8" x14ac:dyDescent="0.25">
      <c r="A277" s="18">
        <v>42735</v>
      </c>
      <c r="B277" s="81">
        <v>114.46518365741008</v>
      </c>
      <c r="E277" s="26">
        <f t="shared" si="15"/>
        <v>113.18562697119427</v>
      </c>
    </row>
    <row r="278" spans="1:8" x14ac:dyDescent="0.25">
      <c r="A278" s="18">
        <v>42766</v>
      </c>
      <c r="B278" s="81">
        <v>114.8490468054196</v>
      </c>
      <c r="E278" s="26">
        <f>AVERAGE($B$278:$B$289)</f>
        <v>115.42101547269986</v>
      </c>
    </row>
    <row r="279" spans="1:8" x14ac:dyDescent="0.25">
      <c r="A279" s="18">
        <v>42794</v>
      </c>
      <c r="B279" s="81">
        <v>114.90004309318293</v>
      </c>
      <c r="E279" s="26">
        <f t="shared" ref="E279:E284" si="16">AVERAGE($B$278:$B$289)</f>
        <v>115.42101547269986</v>
      </c>
    </row>
    <row r="280" spans="1:8" x14ac:dyDescent="0.25">
      <c r="A280" s="18">
        <v>42825</v>
      </c>
      <c r="B280" s="81">
        <v>115.17004312204872</v>
      </c>
      <c r="E280" s="26">
        <f t="shared" si="16"/>
        <v>115.42101547269986</v>
      </c>
    </row>
    <row r="281" spans="1:8" x14ac:dyDescent="0.25">
      <c r="A281" s="18">
        <v>42855</v>
      </c>
      <c r="B281" s="81">
        <v>115.73195762893882</v>
      </c>
      <c r="E281" s="26">
        <f t="shared" si="16"/>
        <v>115.42101547269986</v>
      </c>
    </row>
    <row r="282" spans="1:8" x14ac:dyDescent="0.25">
      <c r="A282" s="18">
        <v>42886</v>
      </c>
      <c r="B282" s="81">
        <v>115.69736848176191</v>
      </c>
      <c r="E282" s="26">
        <f t="shared" si="16"/>
        <v>115.42101547269986</v>
      </c>
    </row>
    <row r="283" spans="1:8" x14ac:dyDescent="0.25">
      <c r="A283" s="18">
        <v>42916</v>
      </c>
      <c r="B283" s="81">
        <v>115.75395077212636</v>
      </c>
      <c r="E283" s="26">
        <f t="shared" si="16"/>
        <v>115.42101547269986</v>
      </c>
      <c r="F283" s="57" t="s">
        <v>46</v>
      </c>
      <c r="G283" t="s">
        <v>27</v>
      </c>
      <c r="H283" s="22">
        <f>(E283/E271-1)*100</f>
        <v>1.9749755877347397</v>
      </c>
    </row>
    <row r="284" spans="1:8" x14ac:dyDescent="0.25">
      <c r="A284" s="18">
        <v>42947</v>
      </c>
      <c r="B284" s="81">
        <v>115.84469840542073</v>
      </c>
      <c r="E284" s="26">
        <f t="shared" si="16"/>
        <v>115.42101547269986</v>
      </c>
    </row>
    <row r="285" spans="1:8" x14ac:dyDescent="0.25">
      <c r="A285" s="18">
        <v>42978</v>
      </c>
    </row>
    <row r="286" spans="1:8" x14ac:dyDescent="0.25">
      <c r="A286" s="18">
        <v>43008</v>
      </c>
    </row>
    <row r="287" spans="1:8" x14ac:dyDescent="0.25">
      <c r="A287" s="18">
        <v>43039</v>
      </c>
    </row>
    <row r="288" spans="1:8" x14ac:dyDescent="0.25">
      <c r="A288" s="18">
        <v>43069</v>
      </c>
    </row>
    <row r="289" spans="1:1" x14ac:dyDescent="0.25">
      <c r="A289" s="18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2017-08-27T15:37:00Z</dcterms:modified>
</cp:coreProperties>
</file>