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Apr\עברית\"/>
    </mc:Choice>
  </mc:AlternateContent>
  <bookViews>
    <workbookView xWindow="0" yWindow="0" windowWidth="19200" windowHeight="734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E279" i="3" l="1"/>
  <c r="E280" i="3"/>
  <c r="E278" i="3"/>
  <c r="E277" i="3" l="1"/>
  <c r="E276" i="3" l="1"/>
  <c r="E275" i="3" l="1"/>
  <c r="E274" i="3" l="1"/>
  <c r="E272" i="3" l="1"/>
  <c r="E273" i="3"/>
  <c r="E271" i="3" l="1"/>
  <c r="E270" i="3" l="1"/>
  <c r="E269" i="3" l="1"/>
  <c r="E268" i="3" l="1"/>
  <c r="E267" i="3" l="1"/>
  <c r="E266" i="3"/>
  <c r="E265" i="3" l="1"/>
  <c r="E263" i="3" l="1"/>
  <c r="E264" i="3"/>
  <c r="E262" i="3" l="1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<sst xmlns="http://schemas.openxmlformats.org/spreadsheetml/2006/main" count="71" uniqueCount="48">
  <si>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</si>
  <si>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</si>
  <si>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</si>
  <si>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</si>
  <si>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</si>
  <si>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</si>
  <si>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</si>
  <si>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</si>
  <si>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</si>
  <si>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</si>
  <si>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</si>
  <si>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</si>
  <si>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</si>
  <si>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</si>
  <si>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</si>
  <si>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</si>
  <si>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</si>
  <si>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</si>
  <si>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</si>
  <si>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</si>
  <si>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</si>
  <si>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</si>
  <si>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</si>
  <si>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</si>
  <si>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</si>
  <si>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</si>
  <si>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</si>
  <si>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</si>
  <si>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</si>
  <si>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</si>
  <si>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</si>
  <si>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</si>
  <si>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</si>
  <si>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</si>
  <si>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</si>
  <si>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</si>
  <si>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</si>
  <si>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</si>
  <si>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</si>
  <si>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</si>
  <si>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</si>
  <si>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2015:2</t>
  </si>
  <si>
    <t>2015:3</t>
  </si>
  <si>
    <t>2015:4</t>
  </si>
  <si>
    <t>2016:1</t>
  </si>
  <si>
    <t>2016:2</t>
  </si>
  <si>
    <t>2016:3</t>
  </si>
  <si>
    <t>2016:4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</si>
</sst>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65" fontId="0" fillId="0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מרץ 2017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נתונים'!$A$174:$A$280</c:f>
              <c:numCache>
                <c:formatCode>mmm\-yy</c:formatCode>
                <c:ptCount val="107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</c:numCache>
            </c:numRef>
          </c:cat>
          <c:val>
            <c:numRef>
              <c:f>'מדד מלניק - נתונים'!$B$174:$B$280</c:f>
              <c:numCache>
                <c:formatCode>0.0</c:formatCode>
                <c:ptCount val="107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104.08942326108384</c:v>
                </c:pt>
                <c:pt idx="57">
                  <c:v>104.011287359172</c:v>
                </c:pt>
                <c:pt idx="58">
                  <c:v>104.08347241028038</c:v>
                </c:pt>
                <c:pt idx="59">
                  <c:v>104.27680682074151</c:v>
                </c:pt>
                <c:pt idx="60">
                  <c:v>104.63082083373469</c:v>
                </c:pt>
                <c:pt idx="61">
                  <c:v>105.02581648286169</c:v>
                </c:pt>
                <c:pt idx="62">
                  <c:v>105.47847869696358</c:v>
                </c:pt>
                <c:pt idx="63">
                  <c:v>105.42017861687931</c:v>
                </c:pt>
                <c:pt idx="64">
                  <c:v>105.6868504185539</c:v>
                </c:pt>
                <c:pt idx="65">
                  <c:v>106.02673730756256</c:v>
                </c:pt>
                <c:pt idx="66">
                  <c:v>106.23734102101494</c:v>
                </c:pt>
                <c:pt idx="67">
                  <c:v>106.37670244989906</c:v>
                </c:pt>
                <c:pt idx="68">
                  <c:v>106.54537836902472</c:v>
                </c:pt>
                <c:pt idx="69">
                  <c:v>107.23219839101435</c:v>
                </c:pt>
                <c:pt idx="70">
                  <c:v>107.58913246298867</c:v>
                </c:pt>
                <c:pt idx="71">
                  <c:v>107.70219406091108</c:v>
                </c:pt>
                <c:pt idx="72">
                  <c:v>107.95112633892008</c:v>
                </c:pt>
                <c:pt idx="73">
                  <c:v>108.25494915742297</c:v>
                </c:pt>
                <c:pt idx="74">
                  <c:v>108.1029809133248</c:v>
                </c:pt>
                <c:pt idx="75">
                  <c:v>107.92529557920712</c:v>
                </c:pt>
                <c:pt idx="76">
                  <c:v>108.45042225390362</c:v>
                </c:pt>
                <c:pt idx="77">
                  <c:v>108.67078331341024</c:v>
                </c:pt>
                <c:pt idx="78">
                  <c:v>108.74276795647435</c:v>
                </c:pt>
                <c:pt idx="79">
                  <c:v>109.15329692001201</c:v>
                </c:pt>
                <c:pt idx="80">
                  <c:v>109.47571754339262</c:v>
                </c:pt>
                <c:pt idx="81">
                  <c:v>109.75377546731366</c:v>
                </c:pt>
                <c:pt idx="82">
                  <c:v>109.73258878572682</c:v>
                </c:pt>
                <c:pt idx="83">
                  <c:v>109.84025881747837</c:v>
                </c:pt>
                <c:pt idx="84">
                  <c:v>109.8478460563892</c:v>
                </c:pt>
                <c:pt idx="85">
                  <c:v>109.96484839550331</c:v>
                </c:pt>
                <c:pt idx="86">
                  <c:v>110.25853605222247</c:v>
                </c:pt>
                <c:pt idx="87">
                  <c:v>110.69069228808029</c:v>
                </c:pt>
                <c:pt idx="88">
                  <c:v>110.76256945480714</c:v>
                </c:pt>
                <c:pt idx="89">
                  <c:v>111.06553029178411</c:v>
                </c:pt>
                <c:pt idx="90">
                  <c:v>111.76041611608689</c:v>
                </c:pt>
                <c:pt idx="91">
                  <c:v>112.10393486394385</c:v>
                </c:pt>
                <c:pt idx="92">
                  <c:v>112.21589090147543</c:v>
                </c:pt>
                <c:pt idx="93">
                  <c:v>112.17231793908617</c:v>
                </c:pt>
                <c:pt idx="94">
                  <c:v>112.62945717759504</c:v>
                </c:pt>
                <c:pt idx="95">
                  <c:v>112.78370581956261</c:v>
                </c:pt>
                <c:pt idx="96">
                  <c:v>112.80360272767295</c:v>
                </c:pt>
                <c:pt idx="97">
                  <c:v>113.00023453337818</c:v>
                </c:pt>
                <c:pt idx="98">
                  <c:v>113.38148737305447</c:v>
                </c:pt>
                <c:pt idx="99">
                  <c:v>113.71381325371944</c:v>
                </c:pt>
                <c:pt idx="100">
                  <c:v>113.88766904197587</c:v>
                </c:pt>
                <c:pt idx="101">
                  <c:v>114.10181601427158</c:v>
                </c:pt>
                <c:pt idx="102">
                  <c:v>114.46903487294277</c:v>
                </c:pt>
                <c:pt idx="103">
                  <c:v>114.6942273088906</c:v>
                </c:pt>
                <c:pt idx="104">
                  <c:v>115.09272536055317</c:v>
                </c:pt>
                <c:pt idx="105">
                  <c:v>115.26985978310023</c:v>
                </c:pt>
                <c:pt idx="106">
                  <c:v>115.36799453538349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נתונים'!$A$174:$A$280</c:f>
              <c:numCache>
                <c:formatCode>mmm\-yy</c:formatCode>
                <c:ptCount val="107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</c:numCache>
            </c:numRef>
          </c:cat>
          <c:val>
            <c:numRef>
              <c:f>'מדד מלניק - נתונים'!$D$174:$D$280</c:f>
              <c:numCache>
                <c:formatCode>General</c:formatCode>
                <c:ptCount val="107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7745744"/>
        <c:axId val="-1127749552"/>
      </c:lineChart>
      <c:dateAx>
        <c:axId val="-1127745744"/>
        <c:scaling>
          <c:orientation val="minMax"/>
          <c:max val="430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127749552"/>
        <c:crosses val="autoZero"/>
        <c:auto val="1"/>
        <c:lblOffset val="100"/>
        <c:baseTimeUnit val="months"/>
      </c:dateAx>
      <c:valAx>
        <c:axId val="-11277495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12774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מרץ 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נתונים'!$A$2:$A$280</c:f>
              <c:numCache>
                <c:formatCode>mmm\-yy</c:formatCode>
                <c:ptCount val="27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</c:numCache>
            </c:numRef>
          </c:cat>
          <c:val>
            <c:numRef>
              <c:f>'מדד מלניק - נתונים'!$B$2:$B$280</c:f>
              <c:numCache>
                <c:formatCode>0.0</c:formatCode>
                <c:ptCount val="279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104.08942326108384</c:v>
                </c:pt>
                <c:pt idx="229">
                  <c:v>104.011287359172</c:v>
                </c:pt>
                <c:pt idx="230">
                  <c:v>104.08347241028038</c:v>
                </c:pt>
                <c:pt idx="231">
                  <c:v>104.27680682074151</c:v>
                </c:pt>
                <c:pt idx="232">
                  <c:v>104.63082083373469</c:v>
                </c:pt>
                <c:pt idx="233">
                  <c:v>105.02581648286169</c:v>
                </c:pt>
                <c:pt idx="234">
                  <c:v>105.47847869696358</c:v>
                </c:pt>
                <c:pt idx="235">
                  <c:v>105.42017861687931</c:v>
                </c:pt>
                <c:pt idx="236">
                  <c:v>105.6868504185539</c:v>
                </c:pt>
                <c:pt idx="237">
                  <c:v>106.02673730756256</c:v>
                </c:pt>
                <c:pt idx="238">
                  <c:v>106.23734102101494</c:v>
                </c:pt>
                <c:pt idx="239">
                  <c:v>106.37670244989906</c:v>
                </c:pt>
                <c:pt idx="240">
                  <c:v>106.54537836902472</c:v>
                </c:pt>
                <c:pt idx="241">
                  <c:v>107.23219839101435</c:v>
                </c:pt>
                <c:pt idx="242">
                  <c:v>107.58913246298867</c:v>
                </c:pt>
                <c:pt idx="243">
                  <c:v>107.70219406091108</c:v>
                </c:pt>
                <c:pt idx="244">
                  <c:v>107.95112633892008</c:v>
                </c:pt>
                <c:pt idx="245">
                  <c:v>108.25494915742297</c:v>
                </c:pt>
                <c:pt idx="246">
                  <c:v>108.1029809133248</c:v>
                </c:pt>
                <c:pt idx="247">
                  <c:v>107.92529557920712</c:v>
                </c:pt>
                <c:pt idx="248">
                  <c:v>108.45042225390362</c:v>
                </c:pt>
                <c:pt idx="249">
                  <c:v>108.67078331341024</c:v>
                </c:pt>
                <c:pt idx="250">
                  <c:v>108.74276795647435</c:v>
                </c:pt>
                <c:pt idx="251">
                  <c:v>109.15329692001201</c:v>
                </c:pt>
                <c:pt idx="252">
                  <c:v>109.47571754339262</c:v>
                </c:pt>
                <c:pt idx="253">
                  <c:v>109.75377546731366</c:v>
                </c:pt>
                <c:pt idx="254">
                  <c:v>109.73258878572682</c:v>
                </c:pt>
                <c:pt idx="255">
                  <c:v>109.84025881747837</c:v>
                </c:pt>
                <c:pt idx="256">
                  <c:v>109.8478460563892</c:v>
                </c:pt>
                <c:pt idx="257">
                  <c:v>109.96484839550331</c:v>
                </c:pt>
                <c:pt idx="258">
                  <c:v>110.25853605222247</c:v>
                </c:pt>
                <c:pt idx="259">
                  <c:v>110.69069228808029</c:v>
                </c:pt>
                <c:pt idx="260">
                  <c:v>110.76256945480714</c:v>
                </c:pt>
                <c:pt idx="261">
                  <c:v>111.06553029178411</c:v>
                </c:pt>
                <c:pt idx="262">
                  <c:v>111.76041611608689</c:v>
                </c:pt>
                <c:pt idx="263">
                  <c:v>112.10393486394385</c:v>
                </c:pt>
                <c:pt idx="264">
                  <c:v>112.21589090147543</c:v>
                </c:pt>
                <c:pt idx="265">
                  <c:v>112.17231793908617</c:v>
                </c:pt>
                <c:pt idx="266">
                  <c:v>112.62945717759504</c:v>
                </c:pt>
                <c:pt idx="267">
                  <c:v>112.78370581956261</c:v>
                </c:pt>
                <c:pt idx="268">
                  <c:v>112.80360272767295</c:v>
                </c:pt>
                <c:pt idx="269">
                  <c:v>113.00023453337818</c:v>
                </c:pt>
                <c:pt idx="270">
                  <c:v>113.38148737305447</c:v>
                </c:pt>
                <c:pt idx="271">
                  <c:v>113.71381325371944</c:v>
                </c:pt>
                <c:pt idx="272">
                  <c:v>113.88766904197587</c:v>
                </c:pt>
                <c:pt idx="273">
                  <c:v>114.10181601427158</c:v>
                </c:pt>
                <c:pt idx="274">
                  <c:v>114.46903487294277</c:v>
                </c:pt>
                <c:pt idx="275">
                  <c:v>114.6942273088906</c:v>
                </c:pt>
                <c:pt idx="276">
                  <c:v>115.09272536055317</c:v>
                </c:pt>
                <c:pt idx="277">
                  <c:v>115.26985978310023</c:v>
                </c:pt>
                <c:pt idx="278">
                  <c:v>115.36799453538349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נתונים'!$A$2:$A$280</c:f>
              <c:numCache>
                <c:formatCode>mmm\-yy</c:formatCode>
                <c:ptCount val="27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</c:numCache>
            </c:numRef>
          </c:cat>
          <c:val>
            <c:numRef>
              <c:f>'מדד מלניק - נתונים'!$D$2:$D$280</c:f>
              <c:numCache>
                <c:formatCode>0.0</c:formatCode>
                <c:ptCount val="279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7749008"/>
        <c:axId val="-1127746288"/>
      </c:lineChart>
      <c:dateAx>
        <c:axId val="-1127749008"/>
        <c:scaling>
          <c:orientation val="minMax"/>
          <c:max val="43070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127746288"/>
        <c:crosses val="autoZero"/>
        <c:auto val="1"/>
        <c:lblOffset val="100"/>
        <c:baseTimeUnit val="months"/>
      </c:dateAx>
      <c:valAx>
        <c:axId val="-11277462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12774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796" y="2637336"/>
          <a:ext cx="1636261" cy="201207"/>
        </a:xfrm>
        <a:prstGeom xmlns:a="http://schemas.openxmlformats.org/drawingml/2006/main" prst="wedgeRectCallout">
          <a:avLst>
            <a:gd name="adj1" fmla="val -93763"/>
            <a:gd name="adj2" fmla="val -182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0.60909</cdr:x>
      <cdr:y>0.71134</cdr:y>
    </cdr:from>
    <cdr:to>
      <cdr:x>0.78143</cdr:x>
      <cdr:y>0.74671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2344" y="4318261"/>
          <a:ext cx="1602142" cy="214717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0.07856</cdr:x>
      <cdr:y>0.30993</cdr:y>
    </cdr:from>
    <cdr:to>
      <cdr:x>0.27369</cdr:x>
      <cdr:y>0.34478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325" y="1881461"/>
          <a:ext cx="1814007" cy="211560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0.37819</cdr:x>
      <cdr:y>0.76985</cdr:y>
    </cdr:from>
    <cdr:to>
      <cdr:x>0.55599</cdr:x>
      <cdr:y>0.80496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806" y="4673451"/>
          <a:ext cx="1652899" cy="213139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0.5233</cdr:y>
    </cdr:from>
    <cdr:to>
      <cdr:x>0.16656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5" y="3176745"/>
          <a:ext cx="1510293" cy="209375"/>
        </a:xfrm>
        <a:prstGeom xmlns:a="http://schemas.openxmlformats.org/drawingml/2006/main" prst="wedgeRectCallout">
          <a:avLst>
            <a:gd name="adj1" fmla="val 36654"/>
            <a:gd name="adj2" fmla="val 619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0.34634</cdr:x>
      <cdr:y>0.17696</cdr:y>
    </cdr:from>
    <cdr:to>
      <cdr:x>0.57971</cdr:x>
      <cdr:y>0.22807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715" y="1074253"/>
          <a:ext cx="2169501" cy="310269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2089" y="2634580"/>
          <a:ext cx="1634586" cy="20099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topLeftCell="A34" workbookViewId="0">
      <selection activeCell="L50" sqref="L50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42826</v>
      </c>
      <c r="E1" s="54"/>
      <c r="F1" s="54"/>
      <c r="G1" s="54"/>
      <c r="I1" s="1"/>
      <c r="J1" s="47"/>
      <c r="K1" s="48"/>
      <c r="L1" s="48"/>
      <c r="M1" s="2"/>
      <c r="N1" s="3"/>
      <c r="O1" s="85"/>
      <c r="P1" s="85"/>
      <c r="Q1" s="85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8"/>
      <c r="P2" s="88"/>
      <c r="Q2" s="88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6"/>
      <c r="P3" s="86"/>
      <c r="Q3" s="86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7"/>
      <c r="P4" s="87"/>
      <c r="Q4" s="87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105.37157435861116</v>
      </c>
      <c r="D18" s="56">
        <v>104.2373272918998</v>
      </c>
      <c r="E18" s="56">
        <v>104.68071493794935</v>
      </c>
      <c r="F18" s="56">
        <v>105.11199297322898</v>
      </c>
      <c r="G18" s="56">
        <v>2.5256262993465173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107.98966865788063</v>
      </c>
      <c r="D19" s="56">
        <v>108.49611221669453</v>
      </c>
      <c r="E19" s="56">
        <v>106.8004208339978</v>
      </c>
      <c r="F19" s="56">
        <v>108.02671047638452</v>
      </c>
      <c r="G19" s="56">
        <v>2.7729637891062531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106.24274581329796</v>
      </c>
      <c r="C20" s="56">
        <v>113.93560324039227</v>
      </c>
      <c r="D20" s="56">
        <v>113.79239994555384</v>
      </c>
      <c r="E20" s="56">
        <v>108.99459129920159</v>
      </c>
      <c r="F20" s="56">
        <v>110.43805951106074</v>
      </c>
      <c r="G20" s="56">
        <v>2.2321785269980632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106.11838832697728</v>
      </c>
      <c r="C21" s="52">
        <v>120.08848727508277</v>
      </c>
      <c r="D21" s="52">
        <v>122.78984667551074</v>
      </c>
      <c r="E21" s="52">
        <v>112.60793557320039</v>
      </c>
      <c r="F21" s="52">
        <v>113.32110474696874</v>
      </c>
      <c r="G21" s="52">
        <v>2.6105540505438229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104.99088045100315</v>
      </c>
      <c r="C23" s="56">
        <v>112.70927560691328</v>
      </c>
      <c r="D23" s="56">
        <v>109.99750235728702</v>
      </c>
      <c r="E23" s="56">
        <v>2290.8136620578025</v>
      </c>
      <c r="F23" s="56">
        <v>109.88431775645697</v>
      </c>
      <c r="G23" s="56">
        <v>0.6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105.18985242911623</v>
      </c>
      <c r="C24" s="56">
        <v>114.81074045062707</v>
      </c>
      <c r="D24" s="56">
        <v>114.75482649665409</v>
      </c>
      <c r="E24" s="56">
        <v>2306.0173802604872</v>
      </c>
      <c r="F24" s="56">
        <v>110.57059926503663</v>
      </c>
      <c r="G24" s="56">
        <v>0.6245490918009855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107.31222019565578</v>
      </c>
      <c r="C25" s="56">
        <v>117.2213697568944</v>
      </c>
      <c r="D25" s="56">
        <v>120.03100564636281</v>
      </c>
      <c r="E25" s="56">
        <v>2325.1812688170589</v>
      </c>
      <c r="F25" s="56">
        <v>111.64329375727165</v>
      </c>
      <c r="G25" s="56">
        <v>0.97014441394478457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44</v>
      </c>
      <c r="B26" s="56">
        <v>105.78676836345548</v>
      </c>
      <c r="C26" s="56">
        <v>118.14632546119192</v>
      </c>
      <c r="D26" s="56">
        <v>121.47900776718919</v>
      </c>
      <c r="E26" s="56">
        <v>2346.901632472553</v>
      </c>
      <c r="F26" s="56">
        <v>112.33922200605224</v>
      </c>
      <c r="G26" s="56">
        <v>0.62334980038625254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45</v>
      </c>
      <c r="B27" s="56">
        <v>107.21273420659922</v>
      </c>
      <c r="C27" s="56">
        <v>119.87694859750653</v>
      </c>
      <c r="D27" s="56">
        <v>123.45098293396563</v>
      </c>
      <c r="E27" s="56">
        <v>2366.2634384481476</v>
      </c>
      <c r="F27" s="56">
        <v>112.86251436020459</v>
      </c>
      <c r="G27" s="56">
        <v>0.46581447228124517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" x14ac:dyDescent="0.3">
      <c r="A28" s="65" t="s">
        <v>46</v>
      </c>
      <c r="B28" s="56">
        <v>105.12352843641189</v>
      </c>
      <c r="C28" s="56">
        <v>121.23321400929929</v>
      </c>
      <c r="D28" s="56">
        <v>122.35656473609822</v>
      </c>
      <c r="E28" s="56">
        <v>2399.6418139733355</v>
      </c>
      <c r="F28" s="56">
        <v>113.66098988958329</v>
      </c>
      <c r="G28" s="56">
        <v>0.70747628998442114</v>
      </c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81" t="s">
        <v>47</v>
      </c>
      <c r="B29" s="52">
        <v>106.35052230144252</v>
      </c>
      <c r="C29" s="52">
        <v>121.09746103233341</v>
      </c>
      <c r="D29" s="52">
        <v>123.87283126478997</v>
      </c>
      <c r="E29" s="52">
        <v>2387.5331391608706</v>
      </c>
      <c r="F29" s="52">
        <v>114.42169273203501</v>
      </c>
      <c r="G29" s="52">
        <v>0.66927346241723029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5.5" x14ac:dyDescent="0.35">
      <c r="A30" s="74"/>
      <c r="B30" s="74"/>
      <c r="C30" s="74"/>
      <c r="D30" s="75" t="s">
        <v>16</v>
      </c>
      <c r="E30" s="74"/>
      <c r="F30" s="74"/>
      <c r="G30" s="74"/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42370</v>
      </c>
      <c r="B31" s="56">
        <v>104.65926048748135</v>
      </c>
      <c r="C31" s="56">
        <v>116.70215177615108</v>
      </c>
      <c r="D31" s="56">
        <v>114.58510211838326</v>
      </c>
      <c r="E31" s="58">
        <v>2336.4551065779724</v>
      </c>
      <c r="F31" s="56">
        <v>112.21589090147546</v>
      </c>
      <c r="G31" s="56">
        <v>0.1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42401</v>
      </c>
      <c r="B32" s="56">
        <v>104.75874647653789</v>
      </c>
      <c r="C32" s="56">
        <v>116.94505509972004</v>
      </c>
      <c r="D32" s="56">
        <v>127.17696453473512</v>
      </c>
      <c r="E32" s="58">
        <v>2351.9552976230298</v>
      </c>
      <c r="F32" s="56">
        <v>112.1723179390862</v>
      </c>
      <c r="G32" s="56">
        <v>-3.8829582904187365E-2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42430</v>
      </c>
      <c r="B33" s="56">
        <v>107.94229812634721</v>
      </c>
      <c r="C33" s="56">
        <v>120.79176950770471</v>
      </c>
      <c r="D33" s="56">
        <v>122.67495664844914</v>
      </c>
      <c r="E33" s="58">
        <v>2352.2944932166565</v>
      </c>
      <c r="F33" s="56">
        <v>112.62945717759504</v>
      </c>
      <c r="G33" s="56">
        <v>0.40753302321618889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42461</v>
      </c>
      <c r="B34" s="56">
        <v>106.45000829049908</v>
      </c>
      <c r="C34" s="56">
        <v>118.47240251217094</v>
      </c>
      <c r="D34" s="56">
        <v>121.15976359593068</v>
      </c>
      <c r="E34" s="58">
        <v>2368.7490735478591</v>
      </c>
      <c r="F34" s="56">
        <v>112.78370581956263</v>
      </c>
      <c r="G34" s="56">
        <v>0.13695230877688314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42491</v>
      </c>
      <c r="B35" s="56">
        <v>106.15155032332946</v>
      </c>
      <c r="C35" s="56">
        <v>119.4558256710158</v>
      </c>
      <c r="D35" s="56">
        <v>126.471486021497</v>
      </c>
      <c r="E35" s="58">
        <v>2358.7623116021405</v>
      </c>
      <c r="F35" s="56">
        <v>112.80360272767295</v>
      </c>
      <c r="G35" s="56">
        <v>1.7641651305688733E-2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42522</v>
      </c>
      <c r="B36" s="56">
        <v>109.03664400596915</v>
      </c>
      <c r="C36" s="56">
        <v>121.70261760933285</v>
      </c>
      <c r="D36" s="56">
        <v>122.72169918446923</v>
      </c>
      <c r="E36" s="58">
        <v>2371.278930194444</v>
      </c>
      <c r="F36" s="56">
        <v>113.00023453337819</v>
      </c>
      <c r="G36" s="56">
        <v>0.17431340927995809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42552</v>
      </c>
      <c r="B37" s="56">
        <v>103.96285856408556</v>
      </c>
      <c r="C37" s="56">
        <v>120.97313829280903</v>
      </c>
      <c r="D37" s="56">
        <v>124.32766185488828</v>
      </c>
      <c r="E37" s="58">
        <v>2384.219742989289</v>
      </c>
      <c r="F37" s="56">
        <v>113.38148737305448</v>
      </c>
      <c r="G37" s="56">
        <v>0.33739119325781886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42583</v>
      </c>
      <c r="B38" s="56">
        <v>106.84795224672526</v>
      </c>
      <c r="C38" s="56">
        <v>121.16893671010538</v>
      </c>
      <c r="D38" s="56">
        <v>120.09348737003138</v>
      </c>
      <c r="E38" s="58">
        <v>2383.6380425835255</v>
      </c>
      <c r="F38" s="56">
        <v>113.71381325371945</v>
      </c>
      <c r="G38" s="56">
        <v>0.29310418161259122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42614</v>
      </c>
      <c r="B39" s="56">
        <v>104.5597744984248</v>
      </c>
      <c r="C39" s="56">
        <v>121.5575670249835</v>
      </c>
      <c r="D39" s="56">
        <v>122.64854498337505</v>
      </c>
      <c r="E39" s="58">
        <v>2431.067656347192</v>
      </c>
      <c r="F39" s="56">
        <v>113.8876690419759</v>
      </c>
      <c r="G39" s="56">
        <v>0.15288889122777594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42644</v>
      </c>
      <c r="B40" s="56">
        <v>103.16697065163322</v>
      </c>
      <c r="C40" s="56">
        <v>118.18697007893233</v>
      </c>
      <c r="D40" s="56">
        <v>121.45679422869613</v>
      </c>
      <c r="E40" s="58">
        <v>2359.3209102734154</v>
      </c>
      <c r="F40" s="56">
        <v>114.10181601427158</v>
      </c>
      <c r="G40" s="56">
        <v>0.18803350186817891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42675</v>
      </c>
      <c r="B41" s="56">
        <v>107.44486818106449</v>
      </c>
      <c r="C41" s="56">
        <v>122.60194119525278</v>
      </c>
      <c r="D41" s="56">
        <v>120.96623988571929</v>
      </c>
      <c r="E41" s="58">
        <v>2404.6536084603104</v>
      </c>
      <c r="F41" s="56">
        <v>114.46903487294277</v>
      </c>
      <c r="G41" s="56">
        <v>0.3218343681973046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42705</v>
      </c>
      <c r="B42" s="56">
        <v>108.43972807162992</v>
      </c>
      <c r="C42" s="56">
        <v>122.50347182281511</v>
      </c>
      <c r="D42" s="56">
        <v>129.19545967995444</v>
      </c>
      <c r="E42" s="58">
        <v>2398.6248987488862</v>
      </c>
      <c r="F42" s="56">
        <v>114.69422730889063</v>
      </c>
      <c r="G42" s="56">
        <v>0.1967278191851829</v>
      </c>
      <c r="H42" s="3"/>
      <c r="I42" s="10"/>
      <c r="J42" s="16"/>
      <c r="K42" s="17"/>
      <c r="L42" s="17"/>
      <c r="M42" s="17"/>
    </row>
    <row r="43" spans="1:17" x14ac:dyDescent="0.25">
      <c r="A43" s="64">
        <v>42736</v>
      </c>
      <c r="B43" s="56">
        <v>107.54435417012103</v>
      </c>
      <c r="C43" s="56">
        <v>123.85755972312023</v>
      </c>
      <c r="D43" s="56">
        <v>119.30760555616864</v>
      </c>
      <c r="E43" s="58">
        <v>2408.9836175149771</v>
      </c>
      <c r="F43" s="56">
        <v>115.09272536055319</v>
      </c>
      <c r="G43" s="56">
        <v>0.34744386096201563</v>
      </c>
      <c r="H43" s="3"/>
    </row>
    <row r="44" spans="1:17" x14ac:dyDescent="0.25">
      <c r="A44" s="64">
        <v>42767</v>
      </c>
      <c r="B44" s="56">
        <v>105.05720444370749</v>
      </c>
      <c r="C44" s="56">
        <v>122.70092870299443</v>
      </c>
      <c r="D44" s="56">
        <v>121.89559869269414</v>
      </c>
      <c r="E44" s="58"/>
      <c r="F44" s="56">
        <v>115.26985978310024</v>
      </c>
      <c r="G44" s="56">
        <v>0.15390583722136864</v>
      </c>
    </row>
    <row r="45" spans="1:17" x14ac:dyDescent="0.25">
      <c r="A45" s="67">
        <v>42795</v>
      </c>
      <c r="B45" s="52"/>
      <c r="C45" s="52"/>
      <c r="D45" s="52">
        <v>120.83010845483845</v>
      </c>
      <c r="E45" s="66"/>
      <c r="F45" s="52">
        <v>115.36799453538352</v>
      </c>
      <c r="G45" s="52">
        <v>8.5134789326479776E-2</v>
      </c>
    </row>
    <row r="46" spans="1:17" x14ac:dyDescent="0.25">
      <c r="A46" s="76" t="s">
        <v>17</v>
      </c>
      <c r="B46" s="77"/>
      <c r="C46" s="77"/>
      <c r="D46" s="53"/>
      <c r="E46" s="53"/>
      <c r="F46" s="53"/>
      <c r="G46" s="53"/>
    </row>
    <row r="47" spans="1:17" x14ac:dyDescent="0.25">
      <c r="A47" s="79" t="s">
        <v>37</v>
      </c>
      <c r="B47" s="80"/>
      <c r="C47" s="80"/>
      <c r="D47" s="52"/>
      <c r="E47" s="66"/>
      <c r="F47" s="52"/>
      <c r="G47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rightToLeft="1" topLeftCell="A268" workbookViewId="0">
      <selection activeCell="H278" sqref="H278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82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82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82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82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82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82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82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82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82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82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82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82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82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82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82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82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82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82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82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82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82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82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82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82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82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82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82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82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82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82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82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82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82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82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82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82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82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82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82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82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82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82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82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82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82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82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82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82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82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82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82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82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82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82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82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82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82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82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82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82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82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82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82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82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82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82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82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82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82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82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82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82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82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82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82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82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82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82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82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82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82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82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82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82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82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82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82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82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82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82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82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82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82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82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82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82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82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82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82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82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82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82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82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82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82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82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82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82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82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82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82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82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82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82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82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82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82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82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82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82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82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82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82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82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82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82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82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82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82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82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82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82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82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82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82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82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82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82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82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82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82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82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82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82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82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82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82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82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82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82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82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82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82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82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82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82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82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82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82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82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82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82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82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82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82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82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82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82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83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82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82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82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82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82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82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82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82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82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82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82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82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82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82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82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82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82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82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82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82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82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82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82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82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82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82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82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82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82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82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82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82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82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82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82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82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82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82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82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82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82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82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82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82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82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82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82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82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82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82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82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82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84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82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82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82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82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82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82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82">
        <v>104.08942326108384</v>
      </c>
      <c r="C230" s="63"/>
      <c r="E230" s="26">
        <f>AVERAGE($B$230:$B$241)</f>
        <v>105.11199297322896</v>
      </c>
    </row>
    <row r="231" spans="1:8" x14ac:dyDescent="0.25">
      <c r="A231" s="18">
        <v>41333</v>
      </c>
      <c r="B231" s="82">
        <v>104.011287359172</v>
      </c>
      <c r="C231" s="63"/>
      <c r="E231" s="26">
        <f t="shared" ref="E231:E241" si="12">AVERAGE($B$230:$B$241)</f>
        <v>105.11199297322896</v>
      </c>
    </row>
    <row r="232" spans="1:8" x14ac:dyDescent="0.25">
      <c r="A232" s="18">
        <v>41364</v>
      </c>
      <c r="B232" s="82">
        <v>104.08347241028038</v>
      </c>
      <c r="C232" s="63"/>
      <c r="E232" s="26">
        <f t="shared" si="12"/>
        <v>105.11199297322896</v>
      </c>
    </row>
    <row r="233" spans="1:8" x14ac:dyDescent="0.25">
      <c r="A233" s="18">
        <v>41394</v>
      </c>
      <c r="B233" s="82">
        <v>104.27680682074151</v>
      </c>
      <c r="C233" s="63"/>
      <c r="E233" s="26">
        <f t="shared" si="12"/>
        <v>105.11199297322896</v>
      </c>
    </row>
    <row r="234" spans="1:8" x14ac:dyDescent="0.25">
      <c r="A234" s="18">
        <v>41425</v>
      </c>
      <c r="B234" s="82">
        <v>104.63082083373469</v>
      </c>
      <c r="C234" s="63"/>
      <c r="E234" s="26">
        <f t="shared" si="12"/>
        <v>105.11199297322896</v>
      </c>
      <c r="H234" t="s">
        <v>28</v>
      </c>
    </row>
    <row r="235" spans="1:8" x14ac:dyDescent="0.25">
      <c r="A235" s="18">
        <v>41455</v>
      </c>
      <c r="B235" s="82">
        <v>105.02581648286169</v>
      </c>
      <c r="C235" s="63"/>
      <c r="E235" s="26">
        <f t="shared" si="12"/>
        <v>105.11199297322896</v>
      </c>
      <c r="F235" s="57" t="s">
        <v>35</v>
      </c>
      <c r="G235" t="s">
        <v>27</v>
      </c>
      <c r="H235" s="22">
        <f>(E235/E223-1)*100</f>
        <v>2.5256262993465173</v>
      </c>
    </row>
    <row r="236" spans="1:8" x14ac:dyDescent="0.25">
      <c r="A236" s="18">
        <v>41486</v>
      </c>
      <c r="B236" s="82">
        <v>105.47847869696358</v>
      </c>
      <c r="C236" s="63"/>
      <c r="E236" s="26">
        <f t="shared" si="12"/>
        <v>105.11199297322896</v>
      </c>
    </row>
    <row r="237" spans="1:8" x14ac:dyDescent="0.25">
      <c r="A237" s="18">
        <v>41517</v>
      </c>
      <c r="B237" s="82">
        <v>105.42017861687931</v>
      </c>
      <c r="C237" s="63"/>
      <c r="E237" s="26">
        <f t="shared" si="12"/>
        <v>105.11199297322896</v>
      </c>
    </row>
    <row r="238" spans="1:8" x14ac:dyDescent="0.25">
      <c r="A238" s="18">
        <v>41547</v>
      </c>
      <c r="B238" s="82">
        <v>105.6868504185539</v>
      </c>
      <c r="C238" s="63"/>
      <c r="E238" s="26">
        <f t="shared" si="12"/>
        <v>105.11199297322896</v>
      </c>
    </row>
    <row r="239" spans="1:8" x14ac:dyDescent="0.25">
      <c r="A239" s="18">
        <v>41578</v>
      </c>
      <c r="B239" s="82">
        <v>106.02673730756256</v>
      </c>
      <c r="C239" s="63"/>
      <c r="E239" s="26">
        <f t="shared" si="12"/>
        <v>105.11199297322896</v>
      </c>
    </row>
    <row r="240" spans="1:8" x14ac:dyDescent="0.25">
      <c r="A240" s="18">
        <v>41608</v>
      </c>
      <c r="B240" s="82">
        <v>106.23734102101494</v>
      </c>
      <c r="C240" s="63"/>
      <c r="E240" s="26">
        <f t="shared" si="12"/>
        <v>105.11199297322896</v>
      </c>
    </row>
    <row r="241" spans="1:8" x14ac:dyDescent="0.25">
      <c r="A241" s="18">
        <v>41639</v>
      </c>
      <c r="B241" s="82">
        <v>106.37670244989906</v>
      </c>
      <c r="C241" s="19"/>
      <c r="E241" s="26">
        <f t="shared" si="12"/>
        <v>105.11199297322896</v>
      </c>
    </row>
    <row r="242" spans="1:8" x14ac:dyDescent="0.25">
      <c r="A242" s="18">
        <v>41670</v>
      </c>
      <c r="B242" s="82">
        <v>106.54537836902472</v>
      </c>
      <c r="C242" s="19"/>
      <c r="E242" s="26">
        <f>AVERAGE($B$242:$B$253)</f>
        <v>108.02671047638451</v>
      </c>
    </row>
    <row r="243" spans="1:8" x14ac:dyDescent="0.25">
      <c r="A243" s="18">
        <v>41698</v>
      </c>
      <c r="B243" s="82">
        <v>107.23219839101435</v>
      </c>
      <c r="C243" s="63"/>
      <c r="E243" s="26">
        <f t="shared" ref="E243:E253" si="13">AVERAGE($B$242:$B$253)</f>
        <v>108.02671047638451</v>
      </c>
    </row>
    <row r="244" spans="1:8" x14ac:dyDescent="0.25">
      <c r="A244" s="18">
        <v>41729</v>
      </c>
      <c r="B244" s="82">
        <v>107.58913246298867</v>
      </c>
      <c r="C244" s="63"/>
      <c r="E244" s="26">
        <f t="shared" si="13"/>
        <v>108.02671047638451</v>
      </c>
    </row>
    <row r="245" spans="1:8" x14ac:dyDescent="0.25">
      <c r="A245" s="18">
        <v>41759</v>
      </c>
      <c r="B245" s="82">
        <v>107.70219406091108</v>
      </c>
      <c r="C245" s="19"/>
      <c r="E245" s="26">
        <f t="shared" si="13"/>
        <v>108.02671047638451</v>
      </c>
    </row>
    <row r="246" spans="1:8" x14ac:dyDescent="0.25">
      <c r="A246" s="18">
        <v>41790</v>
      </c>
      <c r="B246" s="82">
        <v>107.95112633892008</v>
      </c>
      <c r="C246" s="19"/>
      <c r="E246" s="26">
        <f t="shared" si="13"/>
        <v>108.02671047638451</v>
      </c>
      <c r="H246" t="s">
        <v>28</v>
      </c>
    </row>
    <row r="247" spans="1:8" x14ac:dyDescent="0.25">
      <c r="A247" s="18">
        <v>41820</v>
      </c>
      <c r="B247" s="82">
        <v>108.25494915742297</v>
      </c>
      <c r="E247" s="26">
        <f t="shared" si="13"/>
        <v>108.02671047638451</v>
      </c>
      <c r="F247" s="57" t="s">
        <v>36</v>
      </c>
      <c r="G247" t="s">
        <v>27</v>
      </c>
      <c r="H247" s="22">
        <f>(E247/E235-1)*100</f>
        <v>2.7729637891062531</v>
      </c>
    </row>
    <row r="248" spans="1:8" x14ac:dyDescent="0.25">
      <c r="A248" s="18">
        <v>41851</v>
      </c>
      <c r="B248" s="82">
        <v>108.1029809133248</v>
      </c>
      <c r="E248" s="26">
        <f t="shared" si="13"/>
        <v>108.02671047638451</v>
      </c>
    </row>
    <row r="249" spans="1:8" x14ac:dyDescent="0.25">
      <c r="A249" s="18">
        <v>41882</v>
      </c>
      <c r="B249" s="82">
        <v>107.92529557920712</v>
      </c>
      <c r="E249" s="26">
        <f t="shared" si="13"/>
        <v>108.02671047638451</v>
      </c>
    </row>
    <row r="250" spans="1:8" x14ac:dyDescent="0.25">
      <c r="A250" s="18">
        <v>41912</v>
      </c>
      <c r="B250" s="82">
        <v>108.45042225390362</v>
      </c>
      <c r="E250" s="26">
        <f t="shared" si="13"/>
        <v>108.02671047638451</v>
      </c>
    </row>
    <row r="251" spans="1:8" x14ac:dyDescent="0.25">
      <c r="A251" s="18">
        <v>41943</v>
      </c>
      <c r="B251" s="82">
        <v>108.67078331341024</v>
      </c>
      <c r="E251" s="26">
        <f t="shared" si="13"/>
        <v>108.02671047638451</v>
      </c>
    </row>
    <row r="252" spans="1:8" x14ac:dyDescent="0.25">
      <c r="A252" s="18">
        <v>41973</v>
      </c>
      <c r="B252" s="82">
        <v>108.74276795647435</v>
      </c>
      <c r="E252" s="26">
        <f t="shared" si="13"/>
        <v>108.02671047638451</v>
      </c>
    </row>
    <row r="253" spans="1:8" x14ac:dyDescent="0.25">
      <c r="A253" s="18">
        <v>42004</v>
      </c>
      <c r="B253" s="82">
        <v>109.15329692001201</v>
      </c>
      <c r="E253" s="26">
        <f t="shared" si="13"/>
        <v>108.02671047638451</v>
      </c>
    </row>
    <row r="254" spans="1:8" x14ac:dyDescent="0.25">
      <c r="A254" s="18">
        <v>42035</v>
      </c>
      <c r="B254" s="82">
        <v>109.47571754339262</v>
      </c>
      <c r="E254" s="26">
        <f>AVERAGE($B$254:$B$265)</f>
        <v>110.43805951106071</v>
      </c>
    </row>
    <row r="255" spans="1:8" x14ac:dyDescent="0.25">
      <c r="A255" s="18">
        <v>42063</v>
      </c>
      <c r="B255" s="82">
        <v>109.75377546731366</v>
      </c>
      <c r="E255" s="26">
        <f t="shared" ref="E255:E265" si="14">AVERAGE($B$254:$B$265)</f>
        <v>110.43805951106071</v>
      </c>
    </row>
    <row r="256" spans="1:8" x14ac:dyDescent="0.25">
      <c r="A256" s="18">
        <v>42094</v>
      </c>
      <c r="B256" s="82">
        <v>109.73258878572682</v>
      </c>
      <c r="E256" s="26">
        <f t="shared" si="14"/>
        <v>110.43805951106071</v>
      </c>
    </row>
    <row r="257" spans="1:8" x14ac:dyDescent="0.25">
      <c r="A257" s="18">
        <v>42124</v>
      </c>
      <c r="B257" s="82">
        <v>109.84025881747837</v>
      </c>
      <c r="E257" s="26">
        <f t="shared" si="14"/>
        <v>110.43805951106071</v>
      </c>
    </row>
    <row r="258" spans="1:8" x14ac:dyDescent="0.25">
      <c r="A258" s="18">
        <v>42155</v>
      </c>
      <c r="B258" s="82">
        <v>109.8478460563892</v>
      </c>
      <c r="E258" s="26">
        <f t="shared" si="14"/>
        <v>110.43805951106071</v>
      </c>
      <c r="H258" t="s">
        <v>28</v>
      </c>
    </row>
    <row r="259" spans="1:8" x14ac:dyDescent="0.25">
      <c r="A259" s="18">
        <v>42185</v>
      </c>
      <c r="B259" s="82">
        <v>109.96484839550331</v>
      </c>
      <c r="E259" s="26">
        <f t="shared" si="14"/>
        <v>110.43805951106071</v>
      </c>
      <c r="F259" s="57" t="s">
        <v>40</v>
      </c>
      <c r="G259" t="s">
        <v>27</v>
      </c>
      <c r="H259" s="22">
        <f>(E259/E247-1)*100</f>
        <v>2.232178526998041</v>
      </c>
    </row>
    <row r="260" spans="1:8" x14ac:dyDescent="0.25">
      <c r="A260" s="18">
        <v>42216</v>
      </c>
      <c r="B260" s="82">
        <v>110.25853605222247</v>
      </c>
      <c r="E260" s="26">
        <f t="shared" si="14"/>
        <v>110.43805951106071</v>
      </c>
    </row>
    <row r="261" spans="1:8" x14ac:dyDescent="0.25">
      <c r="A261" s="18">
        <v>42247</v>
      </c>
      <c r="B261" s="82">
        <v>110.69069228808029</v>
      </c>
      <c r="E261" s="26">
        <f t="shared" si="14"/>
        <v>110.43805951106071</v>
      </c>
    </row>
    <row r="262" spans="1:8" x14ac:dyDescent="0.25">
      <c r="A262" s="18">
        <v>42277</v>
      </c>
      <c r="B262" s="82">
        <v>110.76256945480714</v>
      </c>
      <c r="E262" s="26">
        <f t="shared" si="14"/>
        <v>110.43805951106071</v>
      </c>
    </row>
    <row r="263" spans="1:8" x14ac:dyDescent="0.25">
      <c r="A263" s="18">
        <v>42308</v>
      </c>
      <c r="B263" s="82">
        <v>111.06553029178411</v>
      </c>
      <c r="E263" s="26">
        <f t="shared" si="14"/>
        <v>110.43805951106071</v>
      </c>
    </row>
    <row r="264" spans="1:8" x14ac:dyDescent="0.25">
      <c r="A264" s="18">
        <v>42338</v>
      </c>
      <c r="B264" s="82">
        <v>111.76041611608689</v>
      </c>
      <c r="E264" s="26">
        <f t="shared" si="14"/>
        <v>110.43805951106071</v>
      </c>
    </row>
    <row r="265" spans="1:8" x14ac:dyDescent="0.25">
      <c r="A265" s="18">
        <v>42369</v>
      </c>
      <c r="B265" s="82">
        <v>112.10393486394385</v>
      </c>
      <c r="E265" s="26">
        <f t="shared" si="14"/>
        <v>110.43805951106071</v>
      </c>
    </row>
    <row r="266" spans="1:8" x14ac:dyDescent="0.25">
      <c r="A266" s="18">
        <v>42400</v>
      </c>
      <c r="B266" s="82">
        <v>112.21589090147543</v>
      </c>
      <c r="E266" s="26">
        <f t="shared" ref="E266:E277" si="15">AVERAGE($B$266:$B$277)</f>
        <v>113.32110474696874</v>
      </c>
    </row>
    <row r="267" spans="1:8" x14ac:dyDescent="0.25">
      <c r="A267" s="18">
        <v>42429</v>
      </c>
      <c r="B267" s="82">
        <v>112.17231793908617</v>
      </c>
      <c r="E267" s="26">
        <f t="shared" si="15"/>
        <v>113.32110474696874</v>
      </c>
    </row>
    <row r="268" spans="1:8" x14ac:dyDescent="0.25">
      <c r="A268" s="18">
        <v>42460</v>
      </c>
      <c r="B268" s="82">
        <v>112.62945717759504</v>
      </c>
      <c r="E268" s="26">
        <f t="shared" si="15"/>
        <v>113.32110474696874</v>
      </c>
    </row>
    <row r="269" spans="1:8" x14ac:dyDescent="0.25">
      <c r="A269" s="18">
        <v>42490</v>
      </c>
      <c r="B269" s="82">
        <v>112.78370581956261</v>
      </c>
      <c r="E269" s="26">
        <f t="shared" si="15"/>
        <v>113.32110474696874</v>
      </c>
    </row>
    <row r="270" spans="1:8" x14ac:dyDescent="0.25">
      <c r="A270" s="18">
        <v>42521</v>
      </c>
      <c r="B270" s="82">
        <v>112.80360272767295</v>
      </c>
      <c r="E270" s="26">
        <f t="shared" si="15"/>
        <v>113.32110474696874</v>
      </c>
      <c r="H270" t="s">
        <v>28</v>
      </c>
    </row>
    <row r="271" spans="1:8" x14ac:dyDescent="0.25">
      <c r="A271" s="18">
        <v>42551</v>
      </c>
      <c r="B271" s="82">
        <v>113.00023453337818</v>
      </c>
      <c r="E271" s="26">
        <f t="shared" si="15"/>
        <v>113.32110474696874</v>
      </c>
      <c r="F271" s="57" t="s">
        <v>40</v>
      </c>
      <c r="G271" t="s">
        <v>27</v>
      </c>
      <c r="H271" s="22">
        <f>(E271/E259-1)*100</f>
        <v>2.6105540505438452</v>
      </c>
    </row>
    <row r="272" spans="1:8" x14ac:dyDescent="0.25">
      <c r="A272" s="18">
        <v>42582</v>
      </c>
      <c r="B272" s="82">
        <v>113.38148737305447</v>
      </c>
      <c r="E272" s="26">
        <f t="shared" si="15"/>
        <v>113.32110474696874</v>
      </c>
    </row>
    <row r="273" spans="1:5" x14ac:dyDescent="0.25">
      <c r="A273" s="18">
        <v>42613</v>
      </c>
      <c r="B273" s="82">
        <v>113.71381325371944</v>
      </c>
      <c r="E273" s="26">
        <f t="shared" si="15"/>
        <v>113.32110474696874</v>
      </c>
    </row>
    <row r="274" spans="1:5" x14ac:dyDescent="0.25">
      <c r="A274" s="18">
        <v>42643</v>
      </c>
      <c r="B274" s="82">
        <v>113.88766904197587</v>
      </c>
      <c r="E274" s="26">
        <f t="shared" si="15"/>
        <v>113.32110474696874</v>
      </c>
    </row>
    <row r="275" spans="1:5" x14ac:dyDescent="0.25">
      <c r="A275" s="18">
        <v>42674</v>
      </c>
      <c r="B275" s="82">
        <v>114.10181601427158</v>
      </c>
      <c r="E275" s="26">
        <f t="shared" si="15"/>
        <v>113.32110474696874</v>
      </c>
    </row>
    <row r="276" spans="1:5" x14ac:dyDescent="0.25">
      <c r="A276" s="18">
        <v>42704</v>
      </c>
      <c r="B276" s="82">
        <v>114.46903487294277</v>
      </c>
      <c r="E276" s="26">
        <f t="shared" si="15"/>
        <v>113.32110474696874</v>
      </c>
    </row>
    <row r="277" spans="1:5" x14ac:dyDescent="0.25">
      <c r="A277" s="18">
        <v>42735</v>
      </c>
      <c r="B277" s="82">
        <v>114.6942273088906</v>
      </c>
      <c r="E277" s="26">
        <f t="shared" si="15"/>
        <v>113.32110474696874</v>
      </c>
    </row>
    <row r="278" spans="1:5" x14ac:dyDescent="0.25">
      <c r="A278" s="18">
        <v>42766</v>
      </c>
      <c r="B278" s="82">
        <v>115.09272536055317</v>
      </c>
      <c r="E278" s="26">
        <f>AVERAGE($B$278:$B$289)</f>
        <v>115.24352655967897</v>
      </c>
    </row>
    <row r="279" spans="1:5" x14ac:dyDescent="0.25">
      <c r="A279" s="18">
        <v>42794</v>
      </c>
      <c r="B279" s="82">
        <v>115.26985978310023</v>
      </c>
      <c r="E279" s="26">
        <f t="shared" ref="E279:E280" si="16">AVERAGE($B$278:$B$289)</f>
        <v>115.24352655967897</v>
      </c>
    </row>
    <row r="280" spans="1:5" x14ac:dyDescent="0.25">
      <c r="A280" s="18">
        <v>42825</v>
      </c>
      <c r="B280" s="82">
        <v>115.36799453538349</v>
      </c>
      <c r="E280" s="26">
        <f t="shared" si="16"/>
        <v>115.24352655967897</v>
      </c>
    </row>
    <row r="281" spans="1:5" x14ac:dyDescent="0.25">
      <c r="A281" s="18">
        <v>42855</v>
      </c>
    </row>
    <row r="282" spans="1:5" x14ac:dyDescent="0.25">
      <c r="A282" s="18">
        <v>42886</v>
      </c>
    </row>
    <row r="283" spans="1:5" x14ac:dyDescent="0.25">
      <c r="A283" s="18">
        <v>42916</v>
      </c>
    </row>
    <row r="284" spans="1:5" x14ac:dyDescent="0.25">
      <c r="A284" s="18">
        <v>42947</v>
      </c>
    </row>
    <row r="285" spans="1:5" x14ac:dyDescent="0.25">
      <c r="A285" s="18">
        <v>42978</v>
      </c>
    </row>
    <row r="286" spans="1:5" x14ac:dyDescent="0.25">
      <c r="A286" s="18">
        <v>43008</v>
      </c>
    </row>
    <row r="287" spans="1:5" x14ac:dyDescent="0.25">
      <c r="A287" s="18">
        <v>43039</v>
      </c>
    </row>
    <row r="288" spans="1:5" x14ac:dyDescent="0.25">
      <c r="A288" s="18">
        <v>43069</v>
      </c>
    </row>
    <row r="289" spans="1:1" x14ac:dyDescent="0.25">
      <c r="A289" s="18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2017-04-29T17:39:15Z</dcterms:modified>
</cp:coreProperties>
</file>